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\Tugas Akhir\Monica-Lingkar_Puan\"/>
    </mc:Choice>
  </mc:AlternateContent>
  <xr:revisionPtr revIDLastSave="0" documentId="13_ncr:1_{20114F90-BC04-4385-9838-8D420236A86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lements" sheetId="2" r:id="rId1"/>
    <sheet name="cek" sheetId="1" r:id="rId2"/>
    <sheet name="Sheet2" sheetId="3" r:id="rId3"/>
  </sheets>
  <definedNames>
    <definedName name="_xlnm._FilterDatabase" localSheetId="1" hidden="1">cek!$A$1:$L$177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 a="1"/>
  <c r="N3" i="1" s="1"/>
  <c r="N4" i="1" a="1"/>
  <c r="N4" i="1"/>
  <c r="N5" i="1" a="1"/>
  <c r="N5" i="1" s="1"/>
  <c r="N6" i="1" a="1"/>
  <c r="N6" i="1"/>
  <c r="N7" i="1" a="1"/>
  <c r="N7" i="1" s="1"/>
  <c r="N8" i="1" a="1"/>
  <c r="N8" i="1"/>
  <c r="N9" i="1" a="1"/>
  <c r="N9" i="1" s="1"/>
  <c r="N10" i="1" a="1"/>
  <c r="N10" i="1"/>
  <c r="N11" i="1" a="1"/>
  <c r="N11" i="1" s="1"/>
  <c r="N12" i="1" a="1"/>
  <c r="N12" i="1"/>
  <c r="N13" i="1" a="1"/>
  <c r="N13" i="1" s="1"/>
  <c r="N14" i="1" a="1"/>
  <c r="N14" i="1"/>
  <c r="N15" i="1" a="1"/>
  <c r="N15" i="1" s="1"/>
  <c r="N16" i="1" a="1"/>
  <c r="N16" i="1"/>
  <c r="N17" i="1" a="1"/>
  <c r="N17" i="1" s="1"/>
  <c r="N18" i="1" a="1"/>
  <c r="N18" i="1"/>
  <c r="N19" i="1" a="1"/>
  <c r="N19" i="1" s="1"/>
  <c r="N20" i="1" a="1"/>
  <c r="N20" i="1"/>
  <c r="N21" i="1" a="1"/>
  <c r="N21" i="1" s="1"/>
  <c r="N22" i="1" a="1"/>
  <c r="N22" i="1"/>
  <c r="N23" i="1" a="1"/>
  <c r="N23" i="1" s="1"/>
  <c r="N24" i="1" a="1"/>
  <c r="N24" i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N30" i="1" a="1"/>
  <c r="N30" i="1" s="1"/>
  <c r="N31" i="1" a="1"/>
  <c r="N31" i="1" s="1"/>
  <c r="N32" i="1" a="1"/>
  <c r="N32" i="1" s="1"/>
  <c r="N33" i="1" a="1"/>
  <c r="N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7" i="1" a="1"/>
  <c r="N47" i="1" s="1"/>
  <c r="N48" i="1" a="1"/>
  <c r="N48" i="1" s="1"/>
  <c r="N49" i="1" a="1"/>
  <c r="N49" i="1" s="1"/>
  <c r="N50" i="1" a="1"/>
  <c r="N50" i="1" s="1"/>
  <c r="N51" i="1" a="1"/>
  <c r="N51" i="1" s="1"/>
  <c r="N53" i="1" a="1"/>
  <c r="N53" i="1" s="1"/>
  <c r="N54" i="1" a="1"/>
  <c r="N54" i="1" s="1"/>
  <c r="N55" i="1" a="1"/>
  <c r="N55" i="1" s="1"/>
  <c r="N56" i="1" a="1"/>
  <c r="N56" i="1" s="1"/>
  <c r="N57" i="1" a="1"/>
  <c r="N57" i="1" s="1"/>
  <c r="N58" i="1" a="1"/>
  <c r="N58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9" i="1" a="1"/>
  <c r="N69" i="1" s="1"/>
  <c r="N70" i="1" a="1"/>
  <c r="N70" i="1" s="1"/>
  <c r="N71" i="1" a="1"/>
  <c r="N71" i="1" s="1"/>
  <c r="N72" i="1" a="1"/>
  <c r="N72" i="1" s="1"/>
  <c r="N73" i="1" a="1"/>
  <c r="N73" i="1" s="1"/>
  <c r="N74" i="1" a="1"/>
  <c r="N74" i="1" s="1"/>
  <c r="N75" i="1" a="1"/>
  <c r="N75" i="1" s="1"/>
  <c r="N76" i="1" a="1"/>
  <c r="N76" i="1" s="1"/>
  <c r="N77" i="1" a="1"/>
  <c r="N77" i="1" s="1"/>
  <c r="N78" i="1" a="1"/>
  <c r="N78" i="1" s="1"/>
  <c r="N79" i="1" a="1"/>
  <c r="N79" i="1" s="1"/>
  <c r="N80" i="1" a="1"/>
  <c r="N80" i="1" s="1"/>
  <c r="N81" i="1" a="1"/>
  <c r="N81" i="1" s="1"/>
  <c r="N82" i="1" a="1"/>
  <c r="N82" i="1" s="1"/>
  <c r="N83" i="1" a="1"/>
  <c r="N83" i="1" s="1"/>
  <c r="N84" i="1" a="1"/>
  <c r="N84" i="1" s="1"/>
  <c r="N91" i="1" a="1"/>
  <c r="N91" i="1" s="1"/>
  <c r="N92" i="1" a="1"/>
  <c r="N92" i="1" s="1"/>
  <c r="N93" i="1" a="1"/>
  <c r="N93" i="1" s="1"/>
  <c r="N94" i="1" a="1"/>
  <c r="N94" i="1" s="1"/>
  <c r="N95" i="1" a="1"/>
  <c r="N95" i="1" s="1"/>
  <c r="N96" i="1" a="1"/>
  <c r="N96" i="1" s="1"/>
  <c r="N97" i="1" a="1"/>
  <c r="N97" i="1" s="1"/>
  <c r="N98" i="1" a="1"/>
  <c r="N98" i="1" s="1"/>
  <c r="N99" i="1" a="1"/>
  <c r="N99" i="1" s="1"/>
  <c r="N100" i="1" a="1"/>
  <c r="N100" i="1" s="1"/>
  <c r="N101" i="1" a="1"/>
  <c r="N101" i="1" s="1"/>
  <c r="N102" i="1" a="1"/>
  <c r="N102" i="1" s="1"/>
  <c r="N2" i="1" a="1"/>
  <c r="N2" i="1" s="1"/>
  <c r="M3" i="1" a="1"/>
  <c r="M3" i="1" s="1"/>
  <c r="M4" i="1" a="1"/>
  <c r="M4" i="1" s="1"/>
  <c r="M5" i="1" a="1"/>
  <c r="M5" i="1" s="1"/>
  <c r="M6" i="1" a="1"/>
  <c r="M6" i="1" s="1"/>
  <c r="M7" i="1" a="1"/>
  <c r="M7" i="1" s="1"/>
  <c r="M8" i="1" a="1"/>
  <c r="M8" i="1"/>
  <c r="M11" i="1" a="1"/>
  <c r="M11" i="1" s="1"/>
  <c r="M12" i="1" a="1"/>
  <c r="M12" i="1" s="1"/>
  <c r="M13" i="1" a="1"/>
  <c r="M13" i="1" s="1"/>
  <c r="M14" i="1" a="1"/>
  <c r="M14" i="1" s="1"/>
  <c r="M15" i="1" a="1"/>
  <c r="M15" i="1" s="1"/>
  <c r="M16" i="1" a="1"/>
  <c r="M16" i="1" s="1"/>
  <c r="M17" i="1" a="1"/>
  <c r="M17" i="1" s="1"/>
  <c r="M18" i="1" a="1"/>
  <c r="M18" i="1"/>
  <c r="M19" i="1" a="1"/>
  <c r="M19" i="1" s="1"/>
  <c r="M20" i="1" a="1"/>
  <c r="M20" i="1" s="1"/>
  <c r="M21" i="1" a="1"/>
  <c r="M21" i="1" s="1"/>
  <c r="M22" i="1" a="1"/>
  <c r="M22" i="1" s="1"/>
  <c r="M23" i="1" a="1"/>
  <c r="M23" i="1" s="1"/>
  <c r="M24" i="1" a="1"/>
  <c r="M24" i="1" s="1"/>
  <c r="M25" i="1" a="1"/>
  <c r="M25" i="1" s="1"/>
  <c r="M26" i="1" a="1"/>
  <c r="M26" i="1"/>
  <c r="M27" i="1" a="1"/>
  <c r="M27" i="1" s="1"/>
  <c r="M28" i="1" a="1"/>
  <c r="M28" i="1" s="1"/>
  <c r="M29" i="1" a="1"/>
  <c r="M29" i="1" s="1"/>
  <c r="M30" i="1" a="1"/>
  <c r="M30" i="1" s="1"/>
  <c r="M31" i="1" a="1"/>
  <c r="M31" i="1" s="1"/>
  <c r="M32" i="1" a="1"/>
  <c r="M32" i="1" s="1"/>
  <c r="M33" i="1" a="1"/>
  <c r="M33" i="1" s="1"/>
  <c r="M34" i="1" a="1"/>
  <c r="M34" i="1"/>
  <c r="M35" i="1" a="1"/>
  <c r="M35" i="1" s="1"/>
  <c r="M36" i="1" a="1"/>
  <c r="M36" i="1" s="1"/>
  <c r="M37" i="1" a="1"/>
  <c r="M37" i="1" s="1"/>
  <c r="M42" i="1" a="1"/>
  <c r="M42" i="1" s="1"/>
  <c r="M43" i="1" a="1"/>
  <c r="M43" i="1" s="1"/>
  <c r="M44" i="1" a="1"/>
  <c r="M44" i="1" s="1"/>
  <c r="M45" i="1" a="1"/>
  <c r="M45" i="1" s="1"/>
  <c r="M46" i="1" a="1"/>
  <c r="M46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55" i="1" a="1"/>
  <c r="M55" i="1" s="1"/>
  <c r="M56" i="1" a="1"/>
  <c r="M56" i="1" s="1"/>
  <c r="M57" i="1" a="1"/>
  <c r="M57" i="1" s="1"/>
  <c r="M58" i="1" a="1"/>
  <c r="M58" i="1" s="1"/>
  <c r="M59" i="1" a="1"/>
  <c r="M59" i="1" s="1"/>
  <c r="M60" i="1" a="1"/>
  <c r="M60" i="1" s="1"/>
  <c r="M61" i="1" a="1"/>
  <c r="M61" i="1" s="1"/>
  <c r="M62" i="1" a="1"/>
  <c r="M62" i="1" s="1"/>
  <c r="M63" i="1" a="1"/>
  <c r="M63" i="1" s="1"/>
  <c r="M64" i="1" a="1"/>
  <c r="M64" i="1" s="1"/>
  <c r="M65" i="1" a="1"/>
  <c r="M65" i="1" s="1"/>
  <c r="M66" i="1" a="1"/>
  <c r="M66" i="1" s="1"/>
  <c r="M67" i="1" a="1"/>
  <c r="M67" i="1" s="1"/>
  <c r="M68" i="1" a="1"/>
  <c r="M68" i="1" s="1"/>
  <c r="M69" i="1" a="1"/>
  <c r="M69" i="1" s="1"/>
  <c r="M70" i="1" a="1"/>
  <c r="M70" i="1" s="1"/>
  <c r="M71" i="1" a="1"/>
  <c r="M71" i="1" s="1"/>
  <c r="M72" i="1" a="1"/>
  <c r="M72" i="1" s="1"/>
  <c r="M73" i="1" a="1"/>
  <c r="M73" i="1" s="1"/>
  <c r="M74" i="1" a="1"/>
  <c r="M74" i="1" s="1"/>
  <c r="M75" i="1" a="1"/>
  <c r="M75" i="1" s="1"/>
  <c r="M76" i="1" a="1"/>
  <c r="M76" i="1" s="1"/>
  <c r="M77" i="1" a="1"/>
  <c r="M77" i="1" s="1"/>
  <c r="M78" i="1" a="1"/>
  <c r="M78" i="1" s="1"/>
  <c r="M85" i="1" a="1"/>
  <c r="M85" i="1" s="1"/>
  <c r="M86" i="1" a="1"/>
  <c r="M86" i="1" s="1"/>
  <c r="M87" i="1" a="1"/>
  <c r="M87" i="1" s="1"/>
  <c r="M88" i="1" a="1"/>
  <c r="M88" i="1" s="1"/>
  <c r="M89" i="1" a="1"/>
  <c r="M89" i="1" s="1"/>
  <c r="M90" i="1" a="1"/>
  <c r="M90" i="1" s="1"/>
  <c r="M91" i="1" a="1"/>
  <c r="M91" i="1" s="1"/>
  <c r="M92" i="1" a="1"/>
  <c r="M92" i="1" s="1"/>
  <c r="M93" i="1" a="1"/>
  <c r="M93" i="1" s="1"/>
  <c r="M94" i="1" a="1"/>
  <c r="M94" i="1" s="1"/>
  <c r="M95" i="1" a="1"/>
  <c r="M95" i="1" s="1"/>
  <c r="M96" i="1" a="1"/>
  <c r="M96" i="1" s="1"/>
  <c r="M97" i="1" a="1"/>
  <c r="M97" i="1" s="1"/>
  <c r="M98" i="1" a="1"/>
  <c r="M98" i="1" s="1"/>
  <c r="M99" i="1" a="1"/>
  <c r="M99" i="1" s="1"/>
  <c r="M100" i="1" a="1"/>
  <c r="M100" i="1" s="1"/>
  <c r="M102" i="1" a="1"/>
  <c r="M102" i="1" s="1"/>
  <c r="M103" i="1" a="1"/>
  <c r="M103" i="1" s="1"/>
  <c r="L3" i="1" a="1"/>
  <c r="L3" i="1" s="1"/>
  <c r="L4" i="1" a="1"/>
  <c r="L4" i="1" s="1"/>
  <c r="L5" i="1" a="1"/>
  <c r="L5" i="1" s="1"/>
  <c r="L6" i="1" a="1"/>
  <c r="L6" i="1"/>
  <c r="L7" i="1" a="1"/>
  <c r="L7" i="1" s="1"/>
  <c r="L8" i="1" a="1"/>
  <c r="L8" i="1" s="1"/>
  <c r="L9" i="1" a="1"/>
  <c r="L9" i="1" s="1"/>
  <c r="L10" i="1" a="1"/>
  <c r="L10" i="1" s="1"/>
  <c r="L11" i="1" a="1"/>
  <c r="L11" i="1" s="1"/>
  <c r="L12" i="1" a="1"/>
  <c r="L12" i="1" s="1"/>
  <c r="L13" i="1" a="1"/>
  <c r="L13" i="1" s="1"/>
  <c r="L14" i="1" a="1"/>
  <c r="L14" i="1" s="1"/>
  <c r="L15" i="1" a="1"/>
  <c r="L15" i="1" s="1"/>
  <c r="L16" i="1" a="1"/>
  <c r="L16" i="1" s="1"/>
  <c r="L17" i="1" a="1"/>
  <c r="L17" i="1" s="1"/>
  <c r="L18" i="1" a="1"/>
  <c r="L18" i="1" s="1"/>
  <c r="L19" i="1" a="1"/>
  <c r="L19" i="1" s="1"/>
  <c r="L20" i="1" a="1"/>
  <c r="L20" i="1" s="1"/>
  <c r="L21" i="1" a="1"/>
  <c r="L21" i="1" s="1"/>
  <c r="L22" i="1" a="1"/>
  <c r="L22" i="1" s="1"/>
  <c r="L23" i="1" a="1"/>
  <c r="L23" i="1" s="1"/>
  <c r="L24" i="1" a="1"/>
  <c r="L24" i="1" s="1"/>
  <c r="L25" i="1" a="1"/>
  <c r="L25" i="1" s="1"/>
  <c r="L26" i="1" a="1"/>
  <c r="L26" i="1" s="1"/>
  <c r="L27" i="1" a="1"/>
  <c r="L27" i="1" s="1"/>
  <c r="L28" i="1" a="1"/>
  <c r="L28" i="1" s="1"/>
  <c r="L29" i="1" a="1"/>
  <c r="L29" i="1" s="1"/>
  <c r="L30" i="1" a="1"/>
  <c r="L30" i="1" s="1"/>
  <c r="L31" i="1" a="1"/>
  <c r="L31" i="1" s="1"/>
  <c r="L32" i="1" a="1"/>
  <c r="L32" i="1" s="1"/>
  <c r="L33" i="1" a="1"/>
  <c r="L33" i="1" s="1"/>
  <c r="L34" i="1" a="1"/>
  <c r="L34" i="1" s="1"/>
  <c r="L35" i="1" a="1"/>
  <c r="L35" i="1" s="1"/>
  <c r="L36" i="1" a="1"/>
  <c r="L36" i="1" s="1"/>
  <c r="L37" i="1" a="1"/>
  <c r="L37" i="1" s="1"/>
  <c r="L38" i="1" a="1"/>
  <c r="L38" i="1"/>
  <c r="L39" i="1" a="1"/>
  <c r="L39" i="1" s="1"/>
  <c r="L40" i="1" a="1"/>
  <c r="L40" i="1" s="1"/>
  <c r="L41" i="1" a="1"/>
  <c r="L41" i="1" s="1"/>
  <c r="L42" i="1" a="1"/>
  <c r="L42" i="1" s="1"/>
  <c r="L43" i="1" a="1"/>
  <c r="L43" i="1" s="1"/>
  <c r="L44" i="1" a="1"/>
  <c r="L44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55" i="1" a="1"/>
  <c r="L55" i="1" s="1"/>
  <c r="L56" i="1" a="1"/>
  <c r="L56" i="1" s="1"/>
  <c r="L57" i="1" a="1"/>
  <c r="L57" i="1" s="1"/>
  <c r="L58" i="1" a="1"/>
  <c r="L58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L65" i="1" a="1"/>
  <c r="L65" i="1" s="1"/>
  <c r="L66" i="1" a="1"/>
  <c r="L66" i="1" s="1"/>
  <c r="L67" i="1" a="1"/>
  <c r="L67" i="1" s="1"/>
  <c r="L68" i="1" a="1"/>
  <c r="L68" i="1" s="1"/>
  <c r="L69" i="1" a="1"/>
  <c r="L69" i="1" s="1"/>
  <c r="L70" i="1" a="1"/>
  <c r="L70" i="1"/>
  <c r="L71" i="1" a="1"/>
  <c r="L71" i="1" s="1"/>
  <c r="L72" i="1" a="1"/>
  <c r="L72" i="1" s="1"/>
  <c r="L73" i="1" a="1"/>
  <c r="L73" i="1" s="1"/>
  <c r="L74" i="1" a="1"/>
  <c r="L74" i="1" s="1"/>
  <c r="L75" i="1" a="1"/>
  <c r="L75" i="1" s="1"/>
  <c r="L76" i="1" a="1"/>
  <c r="L76" i="1" s="1"/>
  <c r="L77" i="1" a="1"/>
  <c r="L77" i="1" s="1"/>
  <c r="L78" i="1" a="1"/>
  <c r="L78" i="1" s="1"/>
  <c r="L79" i="1" a="1"/>
  <c r="L79" i="1" s="1"/>
  <c r="L80" i="1" a="1"/>
  <c r="L80" i="1" s="1"/>
  <c r="L81" i="1" a="1"/>
  <c r="L81" i="1" s="1"/>
  <c r="L82" i="1" a="1"/>
  <c r="L82" i="1" s="1"/>
  <c r="L83" i="1" a="1"/>
  <c r="L83" i="1" s="1"/>
  <c r="L84" i="1" a="1"/>
  <c r="L84" i="1" s="1"/>
  <c r="L85" i="1" a="1"/>
  <c r="L85" i="1" s="1"/>
  <c r="L86" i="1" a="1"/>
  <c r="L86" i="1" s="1"/>
  <c r="L87" i="1" a="1"/>
  <c r="L87" i="1" s="1"/>
  <c r="L88" i="1" a="1"/>
  <c r="L88" i="1" s="1"/>
  <c r="L89" i="1" a="1"/>
  <c r="L89" i="1" s="1"/>
  <c r="L90" i="1" a="1"/>
  <c r="L90" i="1" s="1"/>
  <c r="L91" i="1" a="1"/>
  <c r="L91" i="1" s="1"/>
  <c r="L92" i="1" a="1"/>
  <c r="L92" i="1" s="1"/>
  <c r="L93" i="1" a="1"/>
  <c r="L93" i="1" s="1"/>
  <c r="L94" i="1" a="1"/>
  <c r="L94" i="1" s="1"/>
  <c r="L95" i="1" a="1"/>
  <c r="L95" i="1" s="1"/>
  <c r="L96" i="1" a="1"/>
  <c r="L96" i="1" s="1"/>
  <c r="L97" i="1" a="1"/>
  <c r="L97" i="1" s="1"/>
  <c r="L98" i="1" a="1"/>
  <c r="L98" i="1" s="1"/>
  <c r="L99" i="1" a="1"/>
  <c r="L99" i="1" s="1"/>
  <c r="L100" i="1" a="1"/>
  <c r="L100" i="1" s="1"/>
  <c r="L101" i="1" a="1"/>
  <c r="L101" i="1" s="1"/>
  <c r="L102" i="1" a="1"/>
  <c r="L102" i="1"/>
  <c r="L103" i="1" a="1"/>
  <c r="L103" i="1" s="1"/>
  <c r="L2" i="1" a="1"/>
  <c r="L2" i="1" s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K41" i="1" a="1"/>
  <c r="K41" i="1" s="1"/>
  <c r="K42" i="1" a="1"/>
  <c r="K42" i="1" s="1"/>
  <c r="K43" i="1" a="1"/>
  <c r="K43" i="1" s="1"/>
  <c r="K44" i="1" a="1"/>
  <c r="K44" i="1" s="1"/>
  <c r="K45" i="1" a="1"/>
  <c r="K45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a="1"/>
  <c r="K55" i="1" s="1"/>
  <c r="K56" i="1" a="1"/>
  <c r="K56" i="1" s="1"/>
  <c r="K57" i="1" a="1"/>
  <c r="K57" i="1" s="1"/>
  <c r="K58" i="1" a="1"/>
  <c r="K58" i="1" s="1"/>
  <c r="K59" i="1" a="1"/>
  <c r="K59" i="1" s="1"/>
  <c r="K60" i="1" a="1"/>
  <c r="K60" i="1" s="1"/>
  <c r="K61" i="1" a="1"/>
  <c r="K61" i="1" s="1"/>
  <c r="K62" i="1" a="1"/>
  <c r="K62" i="1" s="1"/>
  <c r="K63" i="1" a="1"/>
  <c r="K63" i="1" s="1"/>
  <c r="K64" i="1" a="1"/>
  <c r="K64" i="1" s="1"/>
  <c r="K65" i="1" a="1"/>
  <c r="K65" i="1" s="1"/>
  <c r="K66" i="1" a="1"/>
  <c r="K66" i="1" s="1"/>
  <c r="K67" i="1" a="1"/>
  <c r="K67" i="1" s="1"/>
  <c r="K68" i="1" a="1"/>
  <c r="K68" i="1" s="1"/>
  <c r="K69" i="1" a="1"/>
  <c r="K69" i="1" s="1"/>
  <c r="K70" i="1" a="1"/>
  <c r="K70" i="1" s="1"/>
  <c r="K71" i="1" a="1"/>
  <c r="K71" i="1" s="1"/>
  <c r="K72" i="1" a="1"/>
  <c r="K72" i="1" s="1"/>
  <c r="K73" i="1" a="1"/>
  <c r="K73" i="1" s="1"/>
  <c r="K74" i="1" a="1"/>
  <c r="K74" i="1" s="1"/>
  <c r="K75" i="1" a="1"/>
  <c r="K75" i="1" s="1"/>
  <c r="K76" i="1" a="1"/>
  <c r="K76" i="1" s="1"/>
  <c r="K77" i="1" a="1"/>
  <c r="K77" i="1" s="1"/>
  <c r="K78" i="1" a="1"/>
  <c r="K78" i="1" s="1"/>
  <c r="K79" i="1" a="1"/>
  <c r="K79" i="1" s="1"/>
  <c r="K80" i="1" a="1"/>
  <c r="K80" i="1" s="1"/>
  <c r="K81" i="1" a="1"/>
  <c r="K81" i="1" s="1"/>
  <c r="K82" i="1" a="1"/>
  <c r="K82" i="1" s="1"/>
  <c r="K83" i="1" a="1"/>
  <c r="K83" i="1" s="1"/>
  <c r="K84" i="1" a="1"/>
  <c r="K84" i="1" s="1"/>
  <c r="K85" i="1" a="1"/>
  <c r="K85" i="1" s="1"/>
  <c r="K86" i="1" a="1"/>
  <c r="K86" i="1" s="1"/>
  <c r="K87" i="1" a="1"/>
  <c r="K87" i="1" s="1"/>
  <c r="K88" i="1" a="1"/>
  <c r="K88" i="1" s="1"/>
  <c r="K89" i="1" a="1"/>
  <c r="K89" i="1" s="1"/>
  <c r="K90" i="1" a="1"/>
  <c r="K90" i="1" s="1"/>
  <c r="K91" i="1" a="1"/>
  <c r="K91" i="1" s="1"/>
  <c r="K92" i="1" a="1"/>
  <c r="K92" i="1" s="1"/>
  <c r="K93" i="1" a="1"/>
  <c r="K93" i="1" s="1"/>
  <c r="K94" i="1" a="1"/>
  <c r="K94" i="1" s="1"/>
  <c r="K95" i="1" a="1"/>
  <c r="K95" i="1" s="1"/>
  <c r="K96" i="1" a="1"/>
  <c r="K96" i="1" s="1"/>
  <c r="K97" i="1" a="1"/>
  <c r="K97" i="1" s="1"/>
  <c r="K98" i="1" a="1"/>
  <c r="K98" i="1" s="1"/>
  <c r="K99" i="1" a="1"/>
  <c r="K99" i="1" s="1"/>
  <c r="K100" i="1" a="1"/>
  <c r="K100" i="1" s="1"/>
  <c r="K101" i="1" a="1"/>
  <c r="K101" i="1" s="1"/>
  <c r="K102" i="1" a="1"/>
  <c r="K102" i="1" s="1"/>
  <c r="K103" i="1" a="1"/>
  <c r="K103" i="1" s="1"/>
  <c r="K2" i="1" a="1"/>
  <c r="K2" i="1" s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G103" i="1"/>
  <c r="H103" i="1"/>
  <c r="I103" i="1"/>
  <c r="J103" i="1"/>
  <c r="G3" i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2" i="1"/>
  <c r="H2" i="1"/>
  <c r="I2" i="1"/>
  <c r="J2" i="1"/>
  <c r="N45" i="1" a="1"/>
  <c r="N59" i="1" a="1"/>
  <c r="N65" i="1" a="1"/>
  <c r="N67" i="1" a="1"/>
  <c r="N85" i="1" a="1"/>
  <c r="N87" i="1" a="1"/>
  <c r="N89" i="1" a="1"/>
  <c r="N103" i="1" a="1"/>
  <c r="N46" i="1" a="1"/>
  <c r="N52" i="1" a="1"/>
  <c r="N66" i="1" a="1"/>
  <c r="N68" i="1" a="1"/>
  <c r="N86" i="1" a="1"/>
  <c r="N88" i="1" a="1"/>
  <c r="N90" i="1" a="1"/>
  <c r="M9" i="1" a="1"/>
  <c r="M39" i="1" a="1"/>
  <c r="M41" i="1" a="1"/>
  <c r="M47" i="1" a="1"/>
  <c r="M49" i="1" a="1"/>
  <c r="M79" i="1" a="1"/>
  <c r="M81" i="1" a="1"/>
  <c r="M83" i="1" a="1"/>
  <c r="M101" i="1" a="1"/>
  <c r="M10" i="1" a="1"/>
  <c r="M38" i="1" a="1"/>
  <c r="M40" i="1" a="1"/>
  <c r="M48" i="1" a="1"/>
  <c r="M80" i="1" a="1"/>
  <c r="M82" i="1" a="1"/>
  <c r="M84" i="1" a="1"/>
  <c r="M2" i="1" a="1"/>
  <c r="N90" i="1" l="1"/>
  <c r="N88" i="1"/>
  <c r="N86" i="1"/>
  <c r="N68" i="1"/>
  <c r="N66" i="1"/>
  <c r="N52" i="1"/>
  <c r="N46" i="1"/>
  <c r="N103" i="1"/>
  <c r="N89" i="1"/>
  <c r="N87" i="1"/>
  <c r="N85" i="1"/>
  <c r="N67" i="1"/>
  <c r="N65" i="1"/>
  <c r="N59" i="1"/>
  <c r="N45" i="1"/>
  <c r="M84" i="1"/>
  <c r="M82" i="1"/>
  <c r="M80" i="1"/>
  <c r="M48" i="1"/>
  <c r="M40" i="1"/>
  <c r="M38" i="1"/>
  <c r="M10" i="1"/>
  <c r="M101" i="1"/>
  <c r="M83" i="1"/>
  <c r="M81" i="1"/>
  <c r="M79" i="1"/>
  <c r="M49" i="1"/>
  <c r="M47" i="1"/>
  <c r="M41" i="1"/>
  <c r="M39" i="1"/>
  <c r="M9" i="1"/>
  <c r="M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<sst xmlns="http://schemas.openxmlformats.org/spreadsheetml/2006/main" count="1903" uniqueCount="379">
  <si>
    <t>ID</t>
  </si>
  <si>
    <t>Type</t>
  </si>
  <si>
    <t>Name</t>
  </si>
  <si>
    <t>Documentation</t>
  </si>
  <si>
    <t>AccessRelationship</t>
  </si>
  <si>
    <t>AggregationRelationship</t>
  </si>
  <si>
    <t>AssignmentRelationship</t>
  </si>
  <si>
    <t>AssociationRelationship</t>
  </si>
  <si>
    <t>CompositionRelationship</t>
  </si>
  <si>
    <t>FlowRelationship</t>
  </si>
  <si>
    <t>RealizationRelationship</t>
  </si>
  <si>
    <t>ServingRelationship</t>
  </si>
  <si>
    <t>SpecializationRelationship</t>
  </si>
  <si>
    <t>TriggeringRelationship</t>
  </si>
  <si>
    <t>Specialization</t>
  </si>
  <si>
    <t>ArchimateModel</t>
  </si>
  <si>
    <t>An example of a fictional Insurance company.</t>
  </si>
  <si>
    <t>Customer Information Service</t>
  </si>
  <si>
    <t>ApplicationFunction</t>
  </si>
  <si>
    <t>Node</t>
  </si>
  <si>
    <t>TechnologyService</t>
  </si>
  <si>
    <t>SourceId</t>
  </si>
  <si>
    <t>TargetId</t>
  </si>
  <si>
    <t>SourceElement</t>
  </si>
  <si>
    <t>SourceName</t>
  </si>
  <si>
    <t>TargetElement</t>
  </si>
  <si>
    <t>TargetName</t>
  </si>
  <si>
    <t>Model</t>
  </si>
  <si>
    <t>Application</t>
  </si>
  <si>
    <t>Notasi</t>
  </si>
  <si>
    <t>Description</t>
  </si>
  <si>
    <t>a</t>
  </si>
  <si>
    <t>System Software</t>
  </si>
  <si>
    <t>Communication Network</t>
  </si>
  <si>
    <t>Artifact</t>
  </si>
  <si>
    <t>c</t>
  </si>
  <si>
    <t>Application Component</t>
  </si>
  <si>
    <t>cfgorstv</t>
  </si>
  <si>
    <t>fotv</t>
  </si>
  <si>
    <t>cfgortv</t>
  </si>
  <si>
    <t>fiortv</t>
  </si>
  <si>
    <t>ao</t>
  </si>
  <si>
    <t>f</t>
  </si>
  <si>
    <t>Application Collaboration</t>
  </si>
  <si>
    <t>fgortv</t>
  </si>
  <si>
    <t>cfgostv</t>
  </si>
  <si>
    <t>g</t>
  </si>
  <si>
    <t>Application Interface</t>
  </si>
  <si>
    <t>fiotv</t>
  </si>
  <si>
    <t>i</t>
  </si>
  <si>
    <t>Application Function</t>
  </si>
  <si>
    <t>cfgotv</t>
  </si>
  <si>
    <t>n</t>
  </si>
  <si>
    <t>InfluenceRelationship</t>
  </si>
  <si>
    <t>Application Interaction</t>
  </si>
  <si>
    <t>o</t>
  </si>
  <si>
    <t>Application Process</t>
  </si>
  <si>
    <t>r</t>
  </si>
  <si>
    <t>Application Event</t>
  </si>
  <si>
    <t>s</t>
  </si>
  <si>
    <t>Application Service</t>
  </si>
  <si>
    <t>t</t>
  </si>
  <si>
    <t>Data Object</t>
  </si>
  <si>
    <t>cgos</t>
  </si>
  <si>
    <t>v</t>
  </si>
  <si>
    <t>cfgiotv</t>
  </si>
  <si>
    <t>fortv</t>
  </si>
  <si>
    <t>fgiotv</t>
  </si>
  <si>
    <t>fgotv</t>
  </si>
  <si>
    <t>or</t>
  </si>
  <si>
    <t>BusinessActor</t>
  </si>
  <si>
    <t>BusinessFunction</t>
  </si>
  <si>
    <t>ApplicationProcess</t>
  </si>
  <si>
    <t>TechnologyFunction</t>
  </si>
  <si>
    <t>TechnologyProcess</t>
  </si>
  <si>
    <t>Assessment</t>
  </si>
  <si>
    <t>Driver</t>
  </si>
  <si>
    <t>Goal</t>
  </si>
  <si>
    <t>Outcome</t>
  </si>
  <si>
    <t>Requirement</t>
  </si>
  <si>
    <t>Stakeholder</t>
  </si>
  <si>
    <t>id-3e8c99f8f2484de19a0cba48b56a073a</t>
  </si>
  <si>
    <t>id-eef0ae47a8aa465babcb4927e86c1a42</t>
  </si>
  <si>
    <t>id-70f69d23508e4a45a401a484490f9c0b</t>
  </si>
  <si>
    <t>id-ff2c2736bc794defa7f279d80bc9c701</t>
  </si>
  <si>
    <t>id-86d7bf738f524e2db47cf76b81c3f25b</t>
  </si>
  <si>
    <t>id-77b9df93e50c401aaa596e06afb3f51b</t>
  </si>
  <si>
    <t>id-dd278010d98646ce84cc4eb55e2f7f42</t>
  </si>
  <si>
    <t>id-7a8041f88f8f446291786bd8038dd321</t>
  </si>
  <si>
    <t>id-4643d7f6380640a5a67d201b2df9c47a</t>
  </si>
  <si>
    <t>id-9c17c79f44d94f79b593adc8efe05098</t>
  </si>
  <si>
    <t>id-eaa8c328461f4f5ab886ed6708ecfce2</t>
  </si>
  <si>
    <t>id-1542034023b54688a645f22c2df35ef6</t>
  </si>
  <si>
    <t>id-2908b8c6ac6d46a49cbe53d0863134af</t>
  </si>
  <si>
    <t>id-25fbd83012044d3887c433b2a61499fd</t>
  </si>
  <si>
    <t>id-bc69bdc429764b73b9e75bca872dc5ae</t>
  </si>
  <si>
    <t>id-6c4032a4cc0246f7b61473d49b34ab95</t>
  </si>
  <si>
    <t>id-72855df6620d44fba84a56e2d5590989</t>
  </si>
  <si>
    <t>id-48d0018f187042ddbd8ac092a9786b73</t>
  </si>
  <si>
    <t>id-ff2b2f37936348ef92e850c2ef3a7667</t>
  </si>
  <si>
    <t>id-9fd06194035b46f98ee3b333f9376644</t>
  </si>
  <si>
    <t>id-55118ed96a3c4ad193de9dba3c9816c1</t>
  </si>
  <si>
    <t>id-0a51bcaaa333473e9c8929357215920a</t>
  </si>
  <si>
    <t>id-a57d210b945148f88e35d5e047392395</t>
  </si>
  <si>
    <t>id-0c2a0e1bdb594ff683ae71cc00e93450</t>
  </si>
  <si>
    <t>id-f19851e350e94a9fbb2dcf8e05e00064</t>
  </si>
  <si>
    <t>id-f1824b409f7546b08b6e756adc52288f</t>
  </si>
  <si>
    <t>id-ee267a8849da48228e8930ac62d2970a</t>
  </si>
  <si>
    <t>id-415c562bb00d4954a01050d7f5123eaf</t>
  </si>
  <si>
    <t>id-228b55cdfc0b4555985b0c60cd6a9361</t>
  </si>
  <si>
    <t>id-eaf71ce17fb34f559aa45d5245052835</t>
  </si>
  <si>
    <t>id-303489163c534e629b5f72b7ed093d58</t>
  </si>
  <si>
    <t>id-a3e9bd59b2754edaa4a356d042c8bb23</t>
  </si>
  <si>
    <t>id-70194585fbf144a5abc81d8d2ce69669</t>
  </si>
  <si>
    <t>id-59da09b6da874f859f95bddf8f324a34</t>
  </si>
  <si>
    <t>id-aba05ade64d64da7b8a553cfcefe5e1a</t>
  </si>
  <si>
    <t>id-08440949c3cc4d01987677db22f1e48c</t>
  </si>
  <si>
    <t>id-664dd449f6644aa1a740b3b6b149307a</t>
  </si>
  <si>
    <t>id-b4664edde5a64e5bb2ded29f555448f9</t>
  </si>
  <si>
    <t>id-3d6230a994004148a658e97c93a882f9</t>
  </si>
  <si>
    <t>id-5da068fd24b8413a9404dc802863b7e4</t>
  </si>
  <si>
    <t>id-abe2d69fa6fc44c894bae40d84db3462</t>
  </si>
  <si>
    <t>id-02aca920f23440b7a2ad60b9322d4801</t>
  </si>
  <si>
    <t>id-2d0983cac75543d5b2d7146289700192</t>
  </si>
  <si>
    <t>id-ccd081241d67485a9415d29926b077a3</t>
  </si>
  <si>
    <t>id-ff9d4ac1e51848268cbe5d467e0d6540</t>
  </si>
  <si>
    <t>id-0cc7aebc4e7040db9fb6b9eb5c0a7d1b</t>
  </si>
  <si>
    <t>id-3e10ec708ac1468c8266975e42e5597a</t>
  </si>
  <si>
    <t>id-ce2e0f9ed0d34b8aa005d6cea1cf30a5</t>
  </si>
  <si>
    <t>id-7106bbd8f81b450c83b28af9ed806869</t>
  </si>
  <si>
    <t>id-12f883cde62943609377760175639480</t>
  </si>
  <si>
    <t>id-b7875d8ac06f4b0ead2935b43202a3bf</t>
  </si>
  <si>
    <t>id-f5380127b57541c19403e1400af336d0</t>
  </si>
  <si>
    <t>id-c425618d96f74581b008baf06cae2485</t>
  </si>
  <si>
    <t>id-b05d4404092f4655b6156b6b55da876b</t>
  </si>
  <si>
    <t>id-9b043f192b0f4ca2a0816781c320d5f8</t>
  </si>
  <si>
    <t>id-8c3fbcf7a50e49b489a56d1d6f25c5e7</t>
  </si>
  <si>
    <t>id-7a083426367c4e14805277ef21f5dc73</t>
  </si>
  <si>
    <t>id-4cc1d6c117664606b9a1e8979bdf0a9c</t>
  </si>
  <si>
    <t>id-184df711f0724b0d8c4979df9a57b6fe</t>
  </si>
  <si>
    <t>id-3d4a4cb91971421ba526fd27f7015975</t>
  </si>
  <si>
    <t>id-30c0d5260486429c9b9d615fde95d682</t>
  </si>
  <si>
    <t>id-7bda32147fdd4323a1151ed5c15152b4</t>
  </si>
  <si>
    <t>id-2b45aea60e884284977167ee511dc205</t>
  </si>
  <si>
    <t>id-65f8e872cde54152a75cec10639a3dfe</t>
  </si>
  <si>
    <t>id-86861b9621414971b67773f6fc57c86c</t>
  </si>
  <si>
    <t>id-271d4eb64ad84ebe93f30ca2332b8cc0</t>
  </si>
  <si>
    <t>id-7253ce2c4c964b08aff809061aa98868</t>
  </si>
  <si>
    <t>id-9dd3aa49d0ae4cf6b329be86cac9a1ca</t>
  </si>
  <si>
    <t>id-1bba207ebcc84841910570a596408606</t>
  </si>
  <si>
    <t>id-2869cdc0cd1d4afba7dda77e17061f94</t>
  </si>
  <si>
    <t>id-4508307359654a4e933f4c1eafb61592</t>
  </si>
  <si>
    <t>id-cc4bf288acee4a9c8614e5b9259b6ab3</t>
  </si>
  <si>
    <t>id-8ad7cd157e0a4f7faf0aa97d662dfde1</t>
  </si>
  <si>
    <t>id-407ed7ed6b8e4c198eb424cb763d7a79</t>
  </si>
  <si>
    <t>id-d560a2618a974f38ab807436c8c444d1</t>
  </si>
  <si>
    <t>id-e5c12872d32e43b39e703ecab6587765</t>
  </si>
  <si>
    <t>id-9ed5c06a863a4b05a4c0650cbe569462</t>
  </si>
  <si>
    <t>id-9ed7f0c2522f489a99bd5cf32e22abd0</t>
  </si>
  <si>
    <t>id-b9f763ec57674bc7a1bb675d0b2c0b07</t>
  </si>
  <si>
    <t>id-2fa5865c191344a0bb1d85be6138df1d</t>
  </si>
  <si>
    <t>id-2365863461774a7cb1988f40959ec5e3</t>
  </si>
  <si>
    <t>id-32c83ae0824644ca812b1a618cfd374c</t>
  </si>
  <si>
    <t>id-63144f7866b04a3cb29c18411ed11b24</t>
  </si>
  <si>
    <t>id-86c66faffa0e4f658ae10b017ddfcc3e</t>
  </si>
  <si>
    <t>id-246a2b254d2d42d5a90df1febda98ae3</t>
  </si>
  <si>
    <t>id-15d16d8ec60b434692e2e5cd16fec0bf</t>
  </si>
  <si>
    <t>id-335da8bb492f49a0a5378c2584f63651</t>
  </si>
  <si>
    <t>id-ffcd4eeef1ae459b84e4f9fd61d26af0</t>
  </si>
  <si>
    <t>id-d5ae1cc5aa654bc080945702879888c0</t>
  </si>
  <si>
    <t>id-8ad779a347b8455984beb9e536d601f4</t>
  </si>
  <si>
    <t>id-cc2d00e0fd4e46fb957282fae9864965</t>
  </si>
  <si>
    <t>id-2bc290c974c54befa06df4b9468c86e9</t>
  </si>
  <si>
    <t>id-0d2fd9cea99648858f2a2c8cb38b1750</t>
  </si>
  <si>
    <t>id-19c8d4ecc02447c5a80865cb819906ae</t>
  </si>
  <si>
    <t>id-d41ac6c32954432ea0784c8d689227a2</t>
  </si>
  <si>
    <t>id-6ec7f41f828646b980259efbcba0351e</t>
  </si>
  <si>
    <t>id-158e70428b70476c89aab1bf57fb7062</t>
  </si>
  <si>
    <t>id-4b67f9285db745f6be4b03c9f9cf6107</t>
  </si>
  <si>
    <t>id-d51d7d327b8c4ac78f32e76072e268ca</t>
  </si>
  <si>
    <t>id-b4e4b8ff34cf4f1c8030df4aac321161</t>
  </si>
  <si>
    <t>id-da77e514b607416cbf51506dd6af8035</t>
  </si>
  <si>
    <t>id-8da867d9db284e66876a176cb0a79192</t>
  </si>
  <si>
    <t>id-bc29066ecfce4882912351f51dc31c2a</t>
  </si>
  <si>
    <t>id-ea8df724071e47f8ba7a7992e603b23a</t>
  </si>
  <si>
    <t>id-bd29380f366b47b89f13a92165393c26</t>
  </si>
  <si>
    <t>id-8a1ccaadef614306ad0a0bc6470b18dd</t>
  </si>
  <si>
    <t>id-d1a47a6c81a64fe5bd9d84ac9b649c9c</t>
  </si>
  <si>
    <t>id-32121fa8f11c4e3980cd8eb3f0ee37c7</t>
  </si>
  <si>
    <t>id-192deb5e34634a99824d1b7688e46c92</t>
  </si>
  <si>
    <t>id-296b71cd5976431db7326f76f4b7bab1</t>
  </si>
  <si>
    <t>id-d132b20e21974772a12dd92dc8b188e9</t>
  </si>
  <si>
    <t>id-f93265feeb034c7aacccb3141469f9c3</t>
  </si>
  <si>
    <t>id-9389e55302114e19a1af6889e184f56d</t>
  </si>
  <si>
    <t>id-214e611b359c41069a9b788268d47134</t>
  </si>
  <si>
    <t>id-ec7db34901ae430da06628efb866f3c5</t>
  </si>
  <si>
    <t>id-0223a292a8d04ddf8e8db8fcf23bbbe2</t>
  </si>
  <si>
    <t>id-a7545d923a384acf9d4a6d3adcd01928</t>
  </si>
  <si>
    <t>id-93e3bdf4572943a49caa5650931e3210</t>
  </si>
  <si>
    <t>id-d23e452539624ce8bf32ee8f62833582</t>
  </si>
  <si>
    <t>id-be9df3d886624f8c81eeaac1e581dbb1</t>
  </si>
  <si>
    <t>id-3c7c106815584e45a61733f217bc2ba9</t>
  </si>
  <si>
    <t>id-ad0fc0200af148cd94ba5044ca5840e5</t>
  </si>
  <si>
    <t>id-f660b9953145439c8e261c5a6e345dee</t>
  </si>
  <si>
    <t>id-f17596921a4647c58eca406e74a2c84d</t>
  </si>
  <si>
    <t>id-b4f46e33c32643c3a474a6d41c55e94a</t>
  </si>
  <si>
    <t>id-08bcfb49975d4f2ab79415933a343b7f</t>
  </si>
  <si>
    <t>id-2e6d7f54d2d546098e29283c08446799</t>
  </si>
  <si>
    <t>id-1c38f4379aa0430283c44f86b06561d7</t>
  </si>
  <si>
    <t>id-89e3aaed228d42e3be36021a7ced312f</t>
  </si>
  <si>
    <t>id-351af566921e40c9b2fc8671902833a7</t>
  </si>
  <si>
    <t>id-97139a7fab5c4b8391e00d9c4953fbbd</t>
  </si>
  <si>
    <t>id-f88c2f10e6e4467bb5cf497490bb487a</t>
  </si>
  <si>
    <t>id-6df4c80fc4d949e69745cd64b0d5591e</t>
  </si>
  <si>
    <t>id-2f3abbe3306a42f7bd6f894e6e6c8250</t>
  </si>
  <si>
    <t>id-1bb17e18a15042abab309cf5605c34b9</t>
  </si>
  <si>
    <t>id-393ab2b247874f17abe4f36c6e5d92f9</t>
  </si>
  <si>
    <t>id-d9dc0cc712bf48c391435ffcddc28e13</t>
  </si>
  <si>
    <t>id-0bdc587d18b84b3eb278870c075cbbda</t>
  </si>
  <si>
    <t>id-e51c694cca6143759c988b9b808eeb6f</t>
  </si>
  <si>
    <t>id-d4fafb2071d447b3af6f03ad171e31eb</t>
  </si>
  <si>
    <t>id-bd0151cec5434b64bb96fd03cda0b834</t>
  </si>
  <si>
    <t>id-9873ac5c933c4d639a6445837a7d0dea</t>
  </si>
  <si>
    <t>id-dc494f468d1e49b880fb5c4adaa54349</t>
  </si>
  <si>
    <t>id-4fed566c81ac4363a0dc05fabd7a216f</t>
  </si>
  <si>
    <t>id-7a5e669467d84bfab14f63e684384657</t>
  </si>
  <si>
    <t>id-9718a0d059724fb5bbd689c03bcb2e09</t>
  </si>
  <si>
    <t>id-19a10ed678164458bb8954580a45fd1b</t>
  </si>
  <si>
    <t>id-dc46fe7db3ac4a0485b03c638ec51d02</t>
  </si>
  <si>
    <t>id-95e79c4136cc4a09ac0f3deb5200d091</t>
  </si>
  <si>
    <t>id-3c82b5ca97884b79b9a0163f0070f4ed</t>
  </si>
  <si>
    <t>id-af2fc9e0f2ef4ef1bbb040a23a4b6fd7</t>
  </si>
  <si>
    <t>id-eae202f3a0634694992b503019ac9104</t>
  </si>
  <si>
    <t>id-68ea60ae284546e4b807b2c595bc50d8</t>
  </si>
  <si>
    <t>id-79c03f7f22cb435ea64e4785d485ad63</t>
  </si>
  <si>
    <t>id-b9c56799ec804d57bd0b11f3897ec6fa</t>
  </si>
  <si>
    <t>id-f50252305f8447a79e44ae8106e23e95</t>
  </si>
  <si>
    <t>id-04f048d0648c472b9848a75c991e5b00</t>
  </si>
  <si>
    <t>id-dda2ef3cb944458d9ef4c7452fd310f3</t>
  </si>
  <si>
    <t>id-5805d3276df24524a932c4a02414d3cb</t>
  </si>
  <si>
    <t>id-a8c3ec72cc98458ca8d85e53a4f579e7</t>
  </si>
  <si>
    <t>id-563e7495f7a14520a987253eff881a6b</t>
  </si>
  <si>
    <t>id-5dbe023544304a229d348194f333c633</t>
  </si>
  <si>
    <t>id-ad46cd5c2c544c128a024a2e17527d75</t>
  </si>
  <si>
    <t>id-4e94ff44a68244b9bd9b1048d4b22120</t>
  </si>
  <si>
    <t>id-da06026ed5bc410f8971e2f1048d95cf</t>
  </si>
  <si>
    <t>id-6492a720537742379c39d31a9dd99031</t>
  </si>
  <si>
    <t>id-dcd4b9abf4674212800da5546490108a</t>
  </si>
  <si>
    <t>id-afbf6777528b432b80c3c522a5af54b4</t>
  </si>
  <si>
    <t>id-b1af2bc8b70e41b68d41897cfe42ac80</t>
  </si>
  <si>
    <t>id-5050d880239b4581a4edf258f034136f</t>
  </si>
  <si>
    <t>id-5284a5cf09a64cd387d0d5e36881a700</t>
  </si>
  <si>
    <t>id-d526aa8d6a554f26b1cc25bbfc31fb36</t>
  </si>
  <si>
    <t>id-69fe0fc10ab840bda5a5d3a0abef6251</t>
  </si>
  <si>
    <t>id-5d0a20ccfa6b44d18f2e1fb92dbce989</t>
  </si>
  <si>
    <t>id-1c702ca52eed4711a50ef5f99814f85b</t>
  </si>
  <si>
    <t>id-4660f24a10a44124aea45878d8350b86</t>
  </si>
  <si>
    <t>id-9058989f3c6a4760b5d21b4123f4c8d5</t>
  </si>
  <si>
    <t>id-5159a92ffd6c4c18981f9cb1487baedb</t>
  </si>
  <si>
    <t>id-3cc25e5f36d64ae5a8ab529b7197002d</t>
  </si>
  <si>
    <t>id-81e796411b014671a516c03e46ce0531</t>
  </si>
  <si>
    <t>Lingkar Puan</t>
  </si>
  <si>
    <t>Pengguna (Puan, Rekan Cerita, Rekan Hukum)</t>
  </si>
  <si>
    <t>id-ae68726979464cc784fe435ddbd152a6</t>
  </si>
  <si>
    <t>BusinessEvent</t>
  </si>
  <si>
    <t>Melihat artikel</t>
  </si>
  <si>
    <t>id-19ebaa38c73f49fc80ac57ddf58ad50c</t>
  </si>
  <si>
    <t>Memilih artikel yang akan dibaca</t>
  </si>
  <si>
    <t>Menampilkan artikel yang dipilih</t>
  </si>
  <si>
    <t>Mengirim komentar</t>
  </si>
  <si>
    <t>Membaca artikel &amp; memberikan komentar</t>
  </si>
  <si>
    <t>BusinessObject</t>
  </si>
  <si>
    <t>Data artikel</t>
  </si>
  <si>
    <t>BusinessProcess</t>
  </si>
  <si>
    <t>Komentar terkirim</t>
  </si>
  <si>
    <t>Membaca Artikel</t>
  </si>
  <si>
    <t>Memberikan komentar</t>
  </si>
  <si>
    <t>ApplicationComponent</t>
  </si>
  <si>
    <t>Artikel</t>
  </si>
  <si>
    <t>Konsultasi</t>
  </si>
  <si>
    <t>History ajuan konsultasi</t>
  </si>
  <si>
    <t>Konsultasi Psikologi</t>
  </si>
  <si>
    <t>Melihat Artikel Saya</t>
  </si>
  <si>
    <t>Melihat history pengajuan konsultasi</t>
  </si>
  <si>
    <t>Membaca dan Memberi Komentar pada Artikel</t>
  </si>
  <si>
    <t>Menampilkan Halaman Artikel</t>
  </si>
  <si>
    <t>Menampilkan Halaman Konsultasi</t>
  </si>
  <si>
    <t>Menulis</t>
  </si>
  <si>
    <t>Menulis Artikel</t>
  </si>
  <si>
    <t>ApplicationInterface</t>
  </si>
  <si>
    <t>Frontend Ajukan Konsultasi Hukum</t>
  </si>
  <si>
    <t>Frontend Ajukan Konsultasi Psikologi</t>
  </si>
  <si>
    <t>Frontend Baca Artikel</t>
  </si>
  <si>
    <t>Frontend Konsultasi Saya</t>
  </si>
  <si>
    <t>Frontend Tulis Artikel</t>
  </si>
  <si>
    <t>Website Lingkar Puan</t>
  </si>
  <si>
    <t>Ajukan form</t>
  </si>
  <si>
    <t>Memilih durasi</t>
  </si>
  <si>
    <t>Memilih jadwal</t>
  </si>
  <si>
    <t>Memilih jam</t>
  </si>
  <si>
    <t>Memilih rekan</t>
  </si>
  <si>
    <t>Mengajukan artikel</t>
  </si>
  <si>
    <t>Mengisi judul</t>
  </si>
  <si>
    <t>Menulis isi artikel</t>
  </si>
  <si>
    <t>DataObject</t>
  </si>
  <si>
    <t>Data Artikel</t>
  </si>
  <si>
    <t>Data pengajuan</t>
  </si>
  <si>
    <t>Database name</t>
  </si>
  <si>
    <t>id-266753cad0814de783a87fa1d31fb9f4</t>
  </si>
  <si>
    <t>CommunicationNetwork</t>
  </si>
  <si>
    <t>id-655c32b248ca4c87bd00685516c7669d</t>
  </si>
  <si>
    <t>Mainframe</t>
  </si>
  <si>
    <t>id-0f37d6447ad149fea11eed151a355057</t>
  </si>
  <si>
    <t>id-815f0f7433e84633a84e02e9c246509b</t>
  </si>
  <si>
    <t>id-c82080bfccd1441ea3dccc1c1ee2c4db</t>
  </si>
  <si>
    <t>SystemSoftware</t>
  </si>
  <si>
    <t>DBMS</t>
  </si>
  <si>
    <t>Storage</t>
  </si>
  <si>
    <t>id-cabb2118ae7745beb34f5056ffcbd95a</t>
  </si>
  <si>
    <t>Mengajukan konsultasi</t>
  </si>
  <si>
    <t>Menulis artikel</t>
  </si>
  <si>
    <t>Memproses ajuan</t>
  </si>
  <si>
    <t>Menampilkan form ajuan artikel</t>
  </si>
  <si>
    <t>Menampilkan form ajuan konsultasi</t>
  </si>
  <si>
    <t>Update database</t>
  </si>
  <si>
    <t>Database Service</t>
  </si>
  <si>
    <t>Notifikasi pengajuan</t>
  </si>
  <si>
    <t>Banyak pelaku kekerasan perempuan masih belum diadili</t>
  </si>
  <si>
    <t>id-a0a2ebde326242d4b25a7b4242de954e</t>
  </si>
  <si>
    <t>Banyak korban kekerasan perempuan merasa trauma berkepanjangan</t>
  </si>
  <si>
    <t>Banyaknya korban kekerasan pada perempuan yang masih bersembunyi</t>
  </si>
  <si>
    <t>Kebutuhan komunitas yang aman bagi perempuan</t>
  </si>
  <si>
    <t>Kebutuhan komunitas yang mendukung penyintas kekerasan pada perempuan</t>
  </si>
  <si>
    <t xml:space="preserve">Menciptakan ruang yang mudah diakses dan aman bagi perempuan </t>
  </si>
  <si>
    <t>Meningkatkan keberanian korban untuk bercerita</t>
  </si>
  <si>
    <t>Meningkatkan keberanian korban untuk melapor</t>
  </si>
  <si>
    <t xml:space="preserve">Meningkatkan komunitas yang mendukung korban kekerasan pada perempuan </t>
  </si>
  <si>
    <t>Meningkatnya pengunggahan artikel minimal sebesar 10% tiap bulannya</t>
  </si>
  <si>
    <t>Minimal sebanyak 50% user Puan telah melakukan pelaporan hukum</t>
  </si>
  <si>
    <t>Minimal sebanyak 75% user Puan telah berkonsultasi pada psikolog</t>
  </si>
  <si>
    <t>Berdiskusi dengan Pengguna Lain</t>
  </si>
  <si>
    <t xml:space="preserve">Melakukan konsultasi hukum </t>
  </si>
  <si>
    <t>Membaca Artikel &amp; Memberikan Komentar</t>
  </si>
  <si>
    <t xml:space="preserve">Memfasilitasi Konsultasi Psikolog Online </t>
  </si>
  <si>
    <t>Penulisan Artikel dan Riwayat Artikel</t>
  </si>
  <si>
    <t>Admin</t>
  </si>
  <si>
    <t>Hukum (rekan hukum)</t>
  </si>
  <si>
    <t>Penilik</t>
  </si>
  <si>
    <t>Psikolog (rekan cerita)</t>
  </si>
  <si>
    <t>Puan (end-user)</t>
  </si>
  <si>
    <t>Application_Application</t>
  </si>
  <si>
    <t>AccessRelationshop</t>
  </si>
  <si>
    <t>Business layer - Busnis layer</t>
  </si>
  <si>
    <t>Business layer - Application Layer</t>
  </si>
  <si>
    <t>Business</t>
  </si>
  <si>
    <t>Application Layer</t>
  </si>
  <si>
    <t>Business Actor</t>
  </si>
  <si>
    <t xml:space="preserve">Business Role </t>
  </si>
  <si>
    <t>Business Collaboration</t>
  </si>
  <si>
    <t>Business Interface</t>
  </si>
  <si>
    <t>Business Process</t>
  </si>
  <si>
    <t>Business Function</t>
  </si>
  <si>
    <t>Business Interaction</t>
  </si>
  <si>
    <t>Business Event</t>
  </si>
  <si>
    <t>Business Service</t>
  </si>
  <si>
    <t>Business Object</t>
  </si>
  <si>
    <t>Contract</t>
  </si>
  <si>
    <t>Representation</t>
  </si>
  <si>
    <t xml:space="preserve">fiotv </t>
  </si>
  <si>
    <t>Product</t>
  </si>
  <si>
    <t>acgo</t>
  </si>
  <si>
    <t>Application  layer - Application  layer</t>
  </si>
  <si>
    <t>Application  layer - business  layer</t>
  </si>
  <si>
    <t xml:space="preserve">Application </t>
  </si>
  <si>
    <t xml:space="preserve">Business </t>
  </si>
  <si>
    <t xml:space="preserve"> i </t>
  </si>
  <si>
    <t>Business_Application</t>
  </si>
  <si>
    <t>Application_Business</t>
  </si>
  <si>
    <t>Business_Business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</si>
</sst>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</font>
    <font>
      <b/>
      <sz val="13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4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94">
    <xf numFmtId="0" fontId="0" fillId="0" borderId="0" xfId="0"/>
    <xf numFmtId="0" fontId="0" fillId="0" borderId="0" xfId="0" applyAlignment="1">
      <alignment horizontal="center" vertic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6" xfId="0" applyBorder="1"/>
    <xf numFmtId="0" fontId="16" fillId="0" borderId="16" xfId="0" applyFont="1" applyBorder="1"/>
    <xf numFmtId="0" fontId="16" fillId="0" borderId="16" xfId="0" applyFont="1" applyBorder="1" applyAlignment="1">
      <alignment horizontal="center" vertical="center"/>
    </xf>
    <xf numFmtId="0" fontId="16" fillId="0" borderId="0" xfId="0" applyFont="1"/>
    <xf numFmtId="11" fontId="0" fillId="0" borderId="0" xfId="0" applyNumberFormat="1"/>
    <xf numFmtId="0" fontId="18" fillId="0" borderId="23" xfId="0" applyFont="1" applyBorder="1" applyAlignment="1">
      <alignment horizontal="center" vertical="center" textRotation="90"/>
    </xf>
    <xf numFmtId="0" fontId="18" fillId="0" borderId="24" xfId="0" applyFont="1" applyBorder="1" applyAlignment="1">
      <alignment horizontal="center" vertical="center" textRotation="90"/>
    </xf>
    <xf numFmtId="0" fontId="18" fillId="0" borderId="25" xfId="0" applyFont="1" applyBorder="1" applyAlignment="1">
      <alignment horizontal="center" vertical="center" textRotation="90"/>
    </xf>
    <xf numFmtId="0" fontId="0" fillId="0" borderId="16" xfId="0" applyBorder="1" applyAlignment="1">
      <alignment wrapText="1"/>
    </xf>
    <xf numFmtId="0" fontId="18" fillId="0" borderId="23" xfId="0" applyFont="1" applyBorder="1" applyAlignment="1">
      <alignment horizontal="center" vertical="center" textRotation="90"/>
    </xf>
    <xf numFmtId="0" fontId="18" fillId="0" borderId="10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24" xfId="0" applyFont="1" applyBorder="1" applyAlignment="1">
      <alignment horizontal="center" vertical="center" textRotation="90"/>
    </xf>
    <xf numFmtId="0" fontId="18" fillId="0" borderId="25" xfId="0" applyFont="1" applyBorder="1" applyAlignment="1">
      <alignment horizontal="center" vertical="center" textRotation="90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/>
    </xf>
    <xf numFmtId="0" fontId="19" fillId="0" borderId="26" xfId="42" applyFont="1" applyBorder="1" applyAlignment="1">
      <alignment horizontal="center" vertical="center"/>
    </xf>
    <xf numFmtId="0" fontId="19" fillId="0" borderId="27" xfId="42" applyFont="1" applyBorder="1" applyAlignment="1">
      <alignment horizontal="center" vertical="center"/>
    </xf>
    <xf numFmtId="0" fontId="19" fillId="0" borderId="28" xfId="42" applyFont="1" applyBorder="1" applyAlignment="1">
      <alignment horizontal="center" vertical="center"/>
    </xf>
    <xf numFmtId="0" fontId="19" fillId="0" borderId="29" xfId="42" applyFont="1" applyBorder="1" applyAlignment="1">
      <alignment horizontal="center" vertical="center"/>
    </xf>
    <xf numFmtId="0" fontId="19" fillId="0" borderId="16" xfId="42" applyFont="1" applyBorder="1" applyAlignment="1">
      <alignment horizontal="center" vertical="center"/>
    </xf>
    <xf numFmtId="0" fontId="19" fillId="0" borderId="30" xfId="42" applyFont="1" applyBorder="1" applyAlignment="1">
      <alignment horizontal="center" vertical="center"/>
    </xf>
    <xf numFmtId="0" fontId="19" fillId="0" borderId="31" xfId="42" applyFont="1" applyBorder="1" applyAlignment="1">
      <alignment horizontal="center" vertical="center"/>
    </xf>
    <xf numFmtId="0" fontId="19" fillId="0" borderId="0" xfId="42" applyFont="1" applyAlignment="1">
      <alignment horizontal="center" vertical="center"/>
    </xf>
    <xf numFmtId="0" fontId="19" fillId="0" borderId="32" xfId="42" applyFont="1" applyBorder="1" applyAlignment="1">
      <alignment horizontal="center" vertical="center"/>
    </xf>
    <xf numFmtId="0" fontId="1" fillId="0" borderId="22" xfId="42" applyBorder="1" applyAlignment="1">
      <alignment horizontal="center" vertical="center"/>
    </xf>
    <xf numFmtId="0" fontId="1" fillId="0" borderId="25" xfId="42" applyBorder="1" applyAlignment="1">
      <alignment horizontal="center" vertical="center"/>
    </xf>
    <xf numFmtId="0" fontId="1" fillId="0" borderId="20" xfId="42" applyBorder="1" applyAlignment="1">
      <alignment horizontal="center" vertical="center"/>
    </xf>
    <xf numFmtId="0" fontId="1" fillId="0" borderId="33" xfId="42" applyBorder="1" applyAlignment="1">
      <alignment horizontal="center" vertical="center"/>
    </xf>
    <xf numFmtId="0" fontId="1" fillId="0" borderId="17" xfId="42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0" borderId="34" xfId="42" applyFont="1" applyBorder="1" applyAlignment="1">
      <alignment horizontal="center" vertical="center"/>
    </xf>
    <xf numFmtId="0" fontId="19" fillId="0" borderId="35" xfId="42" applyFont="1" applyBorder="1" applyAlignment="1">
      <alignment horizontal="center" vertical="center"/>
    </xf>
    <xf numFmtId="0" fontId="19" fillId="0" borderId="36" xfId="42" applyFont="1" applyBorder="1" applyAlignment="1">
      <alignment horizontal="center" vertical="center"/>
    </xf>
    <xf numFmtId="0" fontId="20" fillId="0" borderId="15" xfId="42" applyFont="1" applyBorder="1" applyAlignment="1">
      <alignment horizontal="center" vertical="center" wrapText="1"/>
    </xf>
    <xf numFmtId="0" fontId="20" fillId="0" borderId="19" xfId="42" applyFont="1" applyBorder="1" applyAlignment="1">
      <alignment horizontal="center" vertical="center" wrapText="1"/>
    </xf>
    <xf numFmtId="0" fontId="20" fillId="0" borderId="19" xfId="42" applyFont="1" applyBorder="1" applyAlignment="1">
      <alignment horizontal="center" vertical="center"/>
    </xf>
    <xf numFmtId="0" fontId="20" fillId="0" borderId="23" xfId="42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8" fillId="0" borderId="33" xfId="42" applyFont="1" applyBorder="1" applyAlignment="1">
      <alignment horizontal="center" vertical="center" textRotation="90"/>
    </xf>
    <xf numFmtId="0" fontId="20" fillId="0" borderId="25" xfId="42" applyFont="1" applyBorder="1" applyAlignment="1">
      <alignment horizontal="center" vertical="center"/>
    </xf>
    <xf numFmtId="0" fontId="1" fillId="0" borderId="19" xfId="42" applyBorder="1" applyAlignment="1">
      <alignment horizontal="center" vertical="center"/>
    </xf>
    <xf numFmtId="0" fontId="1" fillId="0" borderId="13" xfId="42" applyBorder="1" applyAlignment="1">
      <alignment horizontal="center" vertical="center"/>
    </xf>
    <xf numFmtId="0" fontId="1" fillId="0" borderId="16" xfId="42" applyBorder="1" applyAlignment="1">
      <alignment horizontal="center" vertical="center"/>
    </xf>
    <xf numFmtId="0" fontId="18" fillId="0" borderId="16" xfId="42" applyFont="1" applyBorder="1" applyAlignment="1">
      <alignment horizontal="center" vertical="center" textRotation="90"/>
    </xf>
    <xf numFmtId="0" fontId="1" fillId="0" borderId="15" xfId="42" applyBorder="1" applyAlignment="1">
      <alignment horizontal="center" vertical="center"/>
    </xf>
    <xf numFmtId="0" fontId="1" fillId="0" borderId="12" xfId="42" applyBorder="1" applyAlignment="1">
      <alignment horizontal="center" vertical="center"/>
    </xf>
    <xf numFmtId="0" fontId="1" fillId="0" borderId="23" xfId="42" applyBorder="1" applyAlignment="1">
      <alignment horizontal="center" vertical="center"/>
    </xf>
    <xf numFmtId="0" fontId="1" fillId="0" borderId="10" xfId="42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38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0" fillId="0" borderId="23" xfId="42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19" fillId="0" borderId="37" xfId="42" applyFont="1" applyBorder="1" applyAlignment="1">
      <alignment horizontal="center" vertical="center" wrapText="1"/>
    </xf>
    <xf numFmtId="0" fontId="19" fillId="0" borderId="30" xfId="42" applyFont="1" applyBorder="1" applyAlignment="1">
      <alignment horizontal="center" vertical="center" wrapText="1"/>
    </xf>
    <xf numFmtId="0" fontId="19" fillId="0" borderId="29" xfId="42" applyFont="1" applyBorder="1" applyAlignment="1">
      <alignment horizontal="center" vertical="center" wrapText="1"/>
    </xf>
    <xf numFmtId="0" fontId="18" fillId="0" borderId="0" xfId="0" applyFont="1"/>
    <xf numFmtId="0" fontId="1" fillId="0" borderId="0" xfId="0" applyFont="1" applyAlignment="1">
      <alignment horizontal="center"/>
    </xf>
    <xf numFmtId="0" fontId="18" fillId="0" borderId="39" xfId="42" applyFont="1" applyBorder="1" applyAlignment="1">
      <alignment horizontal="center" vertical="center" textRotation="90"/>
    </xf>
    <xf numFmtId="0" fontId="1" fillId="0" borderId="0" xfId="0" applyFont="1" applyAlignment="1">
      <alignment horizontal="center" vertical="center" wrapText="1"/>
    </xf>
    <xf numFmtId="0" fontId="18" fillId="0" borderId="40" xfId="42" applyFont="1" applyBorder="1" applyAlignment="1">
      <alignment horizontal="center" vertical="center" textRotation="90"/>
    </xf>
    <xf numFmtId="0" fontId="18" fillId="0" borderId="33" xfId="42" applyFont="1" applyBorder="1" applyAlignment="1">
      <alignment horizontal="center" vertical="center" textRotation="90"/>
    </xf>
    <xf numFmtId="0" fontId="18" fillId="0" borderId="38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9" fillId="0" borderId="37" xfId="42" applyFont="1" applyBorder="1" applyAlignment="1">
      <alignment horizontal="center" vertical="center"/>
    </xf>
    <xf numFmtId="0" fontId="19" fillId="0" borderId="30" xfId="42" applyFont="1" applyBorder="1" applyAlignment="1">
      <alignment horizontal="center" vertical="center"/>
    </xf>
    <xf numFmtId="0" fontId="19" fillId="0" borderId="29" xfId="42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49D787DB-4776-43FD-A201-1B35E01EF78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color theme="0"/>
      </font>
      <fill>
        <patternFill>
          <bgColor theme="6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rgb="FF0070C0"/>
        </patternFill>
      </fill>
    </dxf>
    <dxf>
      <font>
        <color theme="0"/>
      </font>
      <fill>
        <patternFill>
          <bgColor theme="6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color theme="9"/>
      </font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13" Type="http://schemas.openxmlformats.org/officeDocument/2006/relationships/image" Target="../media/image13.png"/><Relationship Id="rId18" Type="http://schemas.openxmlformats.org/officeDocument/2006/relationships/image" Target="../media/image17.PNG"/><Relationship Id="rId3" Type="http://schemas.openxmlformats.org/officeDocument/2006/relationships/image" Target="../media/image2.png"/><Relationship Id="rId21" Type="http://schemas.openxmlformats.org/officeDocument/2006/relationships/image" Target="../media/image20.PNG"/><Relationship Id="rId7" Type="http://schemas.openxmlformats.org/officeDocument/2006/relationships/image" Target="../media/image6.png"/><Relationship Id="rId12" Type="http://schemas.openxmlformats.org/officeDocument/2006/relationships/image" Target="../media/image12.png"/><Relationship Id="rId17" Type="http://schemas.openxmlformats.org/officeDocument/2006/relationships/image" Target="../media/image16.PNG"/><Relationship Id="rId2" Type="http://schemas.openxmlformats.org/officeDocument/2006/relationships/image" Target="../media/image10.png"/><Relationship Id="rId16" Type="http://schemas.openxmlformats.org/officeDocument/2006/relationships/image" Target="../media/image15.PNG"/><Relationship Id="rId20" Type="http://schemas.openxmlformats.org/officeDocument/2006/relationships/image" Target="../media/image19.PNG"/><Relationship Id="rId1" Type="http://schemas.openxmlformats.org/officeDocument/2006/relationships/image" Target="../media/image24.png"/><Relationship Id="rId6" Type="http://schemas.openxmlformats.org/officeDocument/2006/relationships/image" Target="../media/image5.png"/><Relationship Id="rId11" Type="http://schemas.openxmlformats.org/officeDocument/2006/relationships/image" Target="../media/image11.png"/><Relationship Id="rId5" Type="http://schemas.openxmlformats.org/officeDocument/2006/relationships/image" Target="../media/image4.png"/><Relationship Id="rId15" Type="http://schemas.openxmlformats.org/officeDocument/2006/relationships/image" Target="../media/image1.PNG"/><Relationship Id="rId23" Type="http://schemas.openxmlformats.org/officeDocument/2006/relationships/image" Target="../media/image22.PNG"/><Relationship Id="rId10" Type="http://schemas.openxmlformats.org/officeDocument/2006/relationships/image" Target="../media/image9.png"/><Relationship Id="rId19" Type="http://schemas.openxmlformats.org/officeDocument/2006/relationships/image" Target="../media/image18.PNG"/><Relationship Id="rId4" Type="http://schemas.openxmlformats.org/officeDocument/2006/relationships/image" Target="../media/image3.png"/><Relationship Id="rId9" Type="http://schemas.openxmlformats.org/officeDocument/2006/relationships/image" Target="../media/image8.png"/><Relationship Id="rId14" Type="http://schemas.openxmlformats.org/officeDocument/2006/relationships/image" Target="../media/image14.png"/><Relationship Id="rId22" Type="http://schemas.openxmlformats.org/officeDocument/2006/relationships/image" Target="../media/image2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37</xdr:col>
      <xdr:colOff>33618</xdr:colOff>
      <xdr:row>1</xdr:row>
      <xdr:rowOff>56029</xdr:rowOff>
    </xdr:from>
    <xdr:to>
      <xdr:col>37</xdr:col>
      <xdr:colOff>627530</xdr:colOff>
      <xdr:row>1</xdr:row>
      <xdr:rowOff>425824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86BFEB12-5E8F-4D5D-8B28-F6968724A606}"/>
            </a:ext>
          </a:extLst>
        </xdr:cNvPr>
        <xdr:cNvSpPr/>
      </xdr:nvSpPr>
      <xdr:spPr>
        <a:xfrm>
          <a:off x="3539041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33618</xdr:colOff>
      <xdr:row>1</xdr:row>
      <xdr:rowOff>56029</xdr:rowOff>
    </xdr:from>
    <xdr:to>
      <xdr:col>38</xdr:col>
      <xdr:colOff>627530</xdr:colOff>
      <xdr:row>1</xdr:row>
      <xdr:rowOff>425824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B3FDFCF-3A65-4600-8CC8-0C872DCA591F}"/>
            </a:ext>
          </a:extLst>
        </xdr:cNvPr>
        <xdr:cNvSpPr/>
      </xdr:nvSpPr>
      <xdr:spPr>
        <a:xfrm>
          <a:off x="3633339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33618</xdr:colOff>
      <xdr:row>1</xdr:row>
      <xdr:rowOff>56029</xdr:rowOff>
    </xdr:from>
    <xdr:to>
      <xdr:col>39</xdr:col>
      <xdr:colOff>627530</xdr:colOff>
      <xdr:row>1</xdr:row>
      <xdr:rowOff>425824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B44409B9-9D39-4220-AF24-07AB1A0C1423}"/>
            </a:ext>
          </a:extLst>
        </xdr:cNvPr>
        <xdr:cNvSpPr/>
      </xdr:nvSpPr>
      <xdr:spPr>
        <a:xfrm>
          <a:off x="3751449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33618</xdr:colOff>
      <xdr:row>1</xdr:row>
      <xdr:rowOff>56029</xdr:rowOff>
    </xdr:from>
    <xdr:to>
      <xdr:col>40</xdr:col>
      <xdr:colOff>627530</xdr:colOff>
      <xdr:row>1</xdr:row>
      <xdr:rowOff>425824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DA9D6B0-0AFC-421F-8912-163641EDF266}"/>
            </a:ext>
          </a:extLst>
        </xdr:cNvPr>
        <xdr:cNvSpPr/>
      </xdr:nvSpPr>
      <xdr:spPr>
        <a:xfrm>
          <a:off x="3866701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33618</xdr:colOff>
      <xdr:row>1</xdr:row>
      <xdr:rowOff>56029</xdr:rowOff>
    </xdr:from>
    <xdr:to>
      <xdr:col>41</xdr:col>
      <xdr:colOff>627530</xdr:colOff>
      <xdr:row>1</xdr:row>
      <xdr:rowOff>425824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BBCAF12C-7D49-488F-BE59-4374C6C766E2}"/>
            </a:ext>
          </a:extLst>
        </xdr:cNvPr>
        <xdr:cNvSpPr/>
      </xdr:nvSpPr>
      <xdr:spPr>
        <a:xfrm>
          <a:off x="3953379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33618</xdr:colOff>
      <xdr:row>1</xdr:row>
      <xdr:rowOff>56029</xdr:rowOff>
    </xdr:from>
    <xdr:to>
      <xdr:col>42</xdr:col>
      <xdr:colOff>627530</xdr:colOff>
      <xdr:row>1</xdr:row>
      <xdr:rowOff>425824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EDB07FCA-EA14-455A-85CD-9A1D9EA5F055}"/>
            </a:ext>
          </a:extLst>
        </xdr:cNvPr>
        <xdr:cNvSpPr/>
      </xdr:nvSpPr>
      <xdr:spPr>
        <a:xfrm>
          <a:off x="4054344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33618</xdr:colOff>
      <xdr:row>1</xdr:row>
      <xdr:rowOff>56029</xdr:rowOff>
    </xdr:from>
    <xdr:to>
      <xdr:col>43</xdr:col>
      <xdr:colOff>627530</xdr:colOff>
      <xdr:row>1</xdr:row>
      <xdr:rowOff>425824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D668DB47-599F-400B-AF94-3593549C35DF}"/>
            </a:ext>
          </a:extLst>
        </xdr:cNvPr>
        <xdr:cNvSpPr/>
      </xdr:nvSpPr>
      <xdr:spPr>
        <a:xfrm>
          <a:off x="4163881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33618</xdr:colOff>
      <xdr:row>1</xdr:row>
      <xdr:rowOff>56029</xdr:rowOff>
    </xdr:from>
    <xdr:to>
      <xdr:col>44</xdr:col>
      <xdr:colOff>627530</xdr:colOff>
      <xdr:row>1</xdr:row>
      <xdr:rowOff>425824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4DC0FB91-A5B3-4B76-8B57-3D3C00BFDB9C}"/>
            </a:ext>
          </a:extLst>
        </xdr:cNvPr>
        <xdr:cNvSpPr/>
      </xdr:nvSpPr>
      <xdr:spPr>
        <a:xfrm>
          <a:off x="4252464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33618</xdr:colOff>
      <xdr:row>1</xdr:row>
      <xdr:rowOff>56029</xdr:rowOff>
    </xdr:from>
    <xdr:to>
      <xdr:col>45</xdr:col>
      <xdr:colOff>627530</xdr:colOff>
      <xdr:row>1</xdr:row>
      <xdr:rowOff>425824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E4A66CC2-BEA8-407B-BCF3-77E39A8B2A11}"/>
            </a:ext>
          </a:extLst>
        </xdr:cNvPr>
        <xdr:cNvSpPr/>
      </xdr:nvSpPr>
      <xdr:spPr>
        <a:xfrm>
          <a:off x="4398196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</xdr:row>
      <xdr:rowOff>0</xdr:rowOff>
    </xdr:from>
    <xdr:to>
      <xdr:col>35</xdr:col>
      <xdr:colOff>593912</xdr:colOff>
      <xdr:row>3</xdr:row>
      <xdr:rowOff>369795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16683321-A8A5-48E7-8BFC-F777CABF6812}"/>
            </a:ext>
          </a:extLst>
        </xdr:cNvPr>
        <xdr:cNvSpPr/>
      </xdr:nvSpPr>
      <xdr:spPr>
        <a:xfrm>
          <a:off x="32737425" y="1304925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</xdr:row>
      <xdr:rowOff>0</xdr:rowOff>
    </xdr:from>
    <xdr:to>
      <xdr:col>35</xdr:col>
      <xdr:colOff>593912</xdr:colOff>
      <xdr:row>4</xdr:row>
      <xdr:rowOff>369795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A754C1F7-433B-45B9-A801-A83004FCF025}"/>
            </a:ext>
          </a:extLst>
        </xdr:cNvPr>
        <xdr:cNvSpPr/>
      </xdr:nvSpPr>
      <xdr:spPr>
        <a:xfrm>
          <a:off x="32737425" y="1504950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5</xdr:row>
      <xdr:rowOff>0</xdr:rowOff>
    </xdr:from>
    <xdr:to>
      <xdr:col>35</xdr:col>
      <xdr:colOff>593912</xdr:colOff>
      <xdr:row>6</xdr:row>
      <xdr:rowOff>22413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CFCFBCCB-4534-4CFC-9F2E-D3ABB4D4D762}"/>
            </a:ext>
          </a:extLst>
        </xdr:cNvPr>
        <xdr:cNvSpPr/>
      </xdr:nvSpPr>
      <xdr:spPr>
        <a:xfrm>
          <a:off x="32737425" y="169545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6</xdr:row>
      <xdr:rowOff>0</xdr:rowOff>
    </xdr:from>
    <xdr:to>
      <xdr:col>35</xdr:col>
      <xdr:colOff>593912</xdr:colOff>
      <xdr:row>6</xdr:row>
      <xdr:rowOff>369795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4431FA8C-D9BF-49CA-96F3-E666CF63503B}"/>
            </a:ext>
          </a:extLst>
        </xdr:cNvPr>
        <xdr:cNvSpPr/>
      </xdr:nvSpPr>
      <xdr:spPr>
        <a:xfrm>
          <a:off x="32737425" y="19145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7</xdr:row>
      <xdr:rowOff>0</xdr:rowOff>
    </xdr:from>
    <xdr:to>
      <xdr:col>35</xdr:col>
      <xdr:colOff>593912</xdr:colOff>
      <xdr:row>7</xdr:row>
      <xdr:rowOff>369795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E39835FF-E1BD-4F13-86E2-50BF7A0E5993}"/>
            </a:ext>
          </a:extLst>
        </xdr:cNvPr>
        <xdr:cNvSpPr/>
      </xdr:nvSpPr>
      <xdr:spPr>
        <a:xfrm>
          <a:off x="32737425" y="21336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8</xdr:row>
      <xdr:rowOff>0</xdr:rowOff>
    </xdr:from>
    <xdr:to>
      <xdr:col>35</xdr:col>
      <xdr:colOff>593912</xdr:colOff>
      <xdr:row>8</xdr:row>
      <xdr:rowOff>369795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CDE40C7A-24C0-4AE0-B72B-F6F804086F18}"/>
            </a:ext>
          </a:extLst>
        </xdr:cNvPr>
        <xdr:cNvSpPr/>
      </xdr:nvSpPr>
      <xdr:spPr>
        <a:xfrm>
          <a:off x="32737425" y="23526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9</xdr:row>
      <xdr:rowOff>0</xdr:rowOff>
    </xdr:from>
    <xdr:to>
      <xdr:col>35</xdr:col>
      <xdr:colOff>593912</xdr:colOff>
      <xdr:row>9</xdr:row>
      <xdr:rowOff>369795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E30952EA-BF95-4AF0-97CD-0CF09396A437}"/>
            </a:ext>
          </a:extLst>
        </xdr:cNvPr>
        <xdr:cNvSpPr/>
      </xdr:nvSpPr>
      <xdr:spPr>
        <a:xfrm>
          <a:off x="32737425" y="25717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35</xdr:col>
      <xdr:colOff>593912</xdr:colOff>
      <xdr:row>10</xdr:row>
      <xdr:rowOff>369795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E43E8ADC-ED2E-4F6F-9B18-FF107B7E5C37}"/>
            </a:ext>
          </a:extLst>
        </xdr:cNvPr>
        <xdr:cNvSpPr/>
      </xdr:nvSpPr>
      <xdr:spPr>
        <a:xfrm>
          <a:off x="32737425" y="2790825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11</xdr:row>
      <xdr:rowOff>22412</xdr:rowOff>
    </xdr:from>
    <xdr:to>
      <xdr:col>35</xdr:col>
      <xdr:colOff>593912</xdr:colOff>
      <xdr:row>11</xdr:row>
      <xdr:rowOff>392207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74E7FC28-2F12-4609-8F47-FA36416BCF3F}"/>
            </a:ext>
          </a:extLst>
        </xdr:cNvPr>
        <xdr:cNvSpPr/>
      </xdr:nvSpPr>
      <xdr:spPr>
        <a:xfrm>
          <a:off x="32737425" y="3003737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12</xdr:row>
      <xdr:rowOff>0</xdr:rowOff>
    </xdr:from>
    <xdr:to>
      <xdr:col>35</xdr:col>
      <xdr:colOff>593912</xdr:colOff>
      <xdr:row>12</xdr:row>
      <xdr:rowOff>369795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3A758297-8B61-40DA-AAC2-E90DED592C3A}"/>
            </a:ext>
          </a:extLst>
        </xdr:cNvPr>
        <xdr:cNvSpPr/>
      </xdr:nvSpPr>
      <xdr:spPr>
        <a:xfrm>
          <a:off x="32737425" y="32004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35</xdr:col>
      <xdr:colOff>593912</xdr:colOff>
      <xdr:row>13</xdr:row>
      <xdr:rowOff>369795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F90AA90A-4F05-4D3E-BA31-2A84700336C7}"/>
            </a:ext>
          </a:extLst>
        </xdr:cNvPr>
        <xdr:cNvSpPr/>
      </xdr:nvSpPr>
      <xdr:spPr>
        <a:xfrm>
          <a:off x="32737425" y="34194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14</xdr:row>
      <xdr:rowOff>0</xdr:rowOff>
    </xdr:from>
    <xdr:to>
      <xdr:col>35</xdr:col>
      <xdr:colOff>593912</xdr:colOff>
      <xdr:row>14</xdr:row>
      <xdr:rowOff>369795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A50AB98A-BE3B-45E4-A3E8-74DB6B208A4D}"/>
            </a:ext>
          </a:extLst>
        </xdr:cNvPr>
        <xdr:cNvSpPr/>
      </xdr:nvSpPr>
      <xdr:spPr>
        <a:xfrm>
          <a:off x="32737425" y="36385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15</xdr:row>
      <xdr:rowOff>0</xdr:rowOff>
    </xdr:from>
    <xdr:to>
      <xdr:col>35</xdr:col>
      <xdr:colOff>593912</xdr:colOff>
      <xdr:row>15</xdr:row>
      <xdr:rowOff>369795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701EA773-84A5-4157-8699-57EDEB8D6DFD}"/>
            </a:ext>
          </a:extLst>
        </xdr:cNvPr>
        <xdr:cNvSpPr/>
      </xdr:nvSpPr>
      <xdr:spPr>
        <a:xfrm>
          <a:off x="32737425" y="38576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33618</xdr:colOff>
      <xdr:row>1</xdr:row>
      <xdr:rowOff>56029</xdr:rowOff>
    </xdr:from>
    <xdr:to>
      <xdr:col>38</xdr:col>
      <xdr:colOff>627530</xdr:colOff>
      <xdr:row>1</xdr:row>
      <xdr:rowOff>425824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CDA57977-94F4-43F9-B79D-B0B77FE8C9FE}"/>
            </a:ext>
          </a:extLst>
        </xdr:cNvPr>
        <xdr:cNvSpPr/>
      </xdr:nvSpPr>
      <xdr:spPr>
        <a:xfrm>
          <a:off x="3633339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33618</xdr:colOff>
      <xdr:row>1</xdr:row>
      <xdr:rowOff>56029</xdr:rowOff>
    </xdr:from>
    <xdr:to>
      <xdr:col>39</xdr:col>
      <xdr:colOff>627530</xdr:colOff>
      <xdr:row>1</xdr:row>
      <xdr:rowOff>425824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4C1C5119-D9C9-41F6-A660-1860B871539E}"/>
            </a:ext>
          </a:extLst>
        </xdr:cNvPr>
        <xdr:cNvSpPr/>
      </xdr:nvSpPr>
      <xdr:spPr>
        <a:xfrm>
          <a:off x="3751449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33618</xdr:colOff>
      <xdr:row>1</xdr:row>
      <xdr:rowOff>56029</xdr:rowOff>
    </xdr:from>
    <xdr:to>
      <xdr:col>40</xdr:col>
      <xdr:colOff>627530</xdr:colOff>
      <xdr:row>1</xdr:row>
      <xdr:rowOff>425824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35AF4B69-EBC2-476E-830A-EF62E1CEEEF7}"/>
            </a:ext>
          </a:extLst>
        </xdr:cNvPr>
        <xdr:cNvSpPr/>
      </xdr:nvSpPr>
      <xdr:spPr>
        <a:xfrm>
          <a:off x="3866701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33618</xdr:colOff>
      <xdr:row>1</xdr:row>
      <xdr:rowOff>56029</xdr:rowOff>
    </xdr:from>
    <xdr:to>
      <xdr:col>41</xdr:col>
      <xdr:colOff>627530</xdr:colOff>
      <xdr:row>1</xdr:row>
      <xdr:rowOff>425824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AF42C672-8B69-4D47-BF22-11C825D4899F}"/>
            </a:ext>
          </a:extLst>
        </xdr:cNvPr>
        <xdr:cNvSpPr/>
      </xdr:nvSpPr>
      <xdr:spPr>
        <a:xfrm>
          <a:off x="3953379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33618</xdr:colOff>
      <xdr:row>1</xdr:row>
      <xdr:rowOff>56029</xdr:rowOff>
    </xdr:from>
    <xdr:to>
      <xdr:col>42</xdr:col>
      <xdr:colOff>627530</xdr:colOff>
      <xdr:row>1</xdr:row>
      <xdr:rowOff>425824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6EE10E1D-706D-4683-91BA-ADA989355B1C}"/>
            </a:ext>
          </a:extLst>
        </xdr:cNvPr>
        <xdr:cNvSpPr/>
      </xdr:nvSpPr>
      <xdr:spPr>
        <a:xfrm>
          <a:off x="4054344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33618</xdr:colOff>
      <xdr:row>1</xdr:row>
      <xdr:rowOff>56029</xdr:rowOff>
    </xdr:from>
    <xdr:to>
      <xdr:col>43</xdr:col>
      <xdr:colOff>627530</xdr:colOff>
      <xdr:row>1</xdr:row>
      <xdr:rowOff>425824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0F85D145-6B6B-4714-87ED-862D45019D04}"/>
            </a:ext>
          </a:extLst>
        </xdr:cNvPr>
        <xdr:cNvSpPr/>
      </xdr:nvSpPr>
      <xdr:spPr>
        <a:xfrm>
          <a:off x="4163881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33618</xdr:colOff>
      <xdr:row>1</xdr:row>
      <xdr:rowOff>56029</xdr:rowOff>
    </xdr:from>
    <xdr:to>
      <xdr:col>44</xdr:col>
      <xdr:colOff>627530</xdr:colOff>
      <xdr:row>1</xdr:row>
      <xdr:rowOff>425824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93CAAB90-F2D9-49B0-95C7-BC48D39E0161}"/>
            </a:ext>
          </a:extLst>
        </xdr:cNvPr>
        <xdr:cNvSpPr/>
      </xdr:nvSpPr>
      <xdr:spPr>
        <a:xfrm>
          <a:off x="4252464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33618</xdr:colOff>
      <xdr:row>1</xdr:row>
      <xdr:rowOff>56029</xdr:rowOff>
    </xdr:from>
    <xdr:to>
      <xdr:col>45</xdr:col>
      <xdr:colOff>627530</xdr:colOff>
      <xdr:row>1</xdr:row>
      <xdr:rowOff>425824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4CD04653-EC6D-4EE1-8D16-D60DE42F44F7}"/>
            </a:ext>
          </a:extLst>
        </xdr:cNvPr>
        <xdr:cNvSpPr/>
      </xdr:nvSpPr>
      <xdr:spPr>
        <a:xfrm>
          <a:off x="4398196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40822</xdr:colOff>
      <xdr:row>1</xdr:row>
      <xdr:rowOff>13608</xdr:rowOff>
    </xdr:from>
    <xdr:to>
      <xdr:col>37</xdr:col>
      <xdr:colOff>1593274</xdr:colOff>
      <xdr:row>2</xdr:row>
      <xdr:rowOff>17320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4DDF1E37-EC65-4D04-9F2A-E94CEF9A00AC}"/>
            </a:ext>
          </a:extLst>
        </xdr:cNvPr>
        <xdr:cNvSpPr/>
      </xdr:nvSpPr>
      <xdr:spPr>
        <a:xfrm>
          <a:off x="35397622" y="489858"/>
          <a:ext cx="904752" cy="194212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10883</xdr:colOff>
      <xdr:row>1</xdr:row>
      <xdr:rowOff>38100</xdr:rowOff>
    </xdr:from>
    <xdr:to>
      <xdr:col>41</xdr:col>
      <xdr:colOff>1021773</xdr:colOff>
      <xdr:row>2</xdr:row>
      <xdr:rowOff>17319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0FA85E6F-E04F-4368-815C-7B35E45B0C9D}"/>
            </a:ext>
          </a:extLst>
        </xdr:cNvPr>
        <xdr:cNvSpPr/>
      </xdr:nvSpPr>
      <xdr:spPr>
        <a:xfrm>
          <a:off x="39511058" y="514350"/>
          <a:ext cx="1001365" cy="169719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33618</xdr:colOff>
      <xdr:row>1</xdr:row>
      <xdr:rowOff>56029</xdr:rowOff>
    </xdr:from>
    <xdr:to>
      <xdr:col>37</xdr:col>
      <xdr:colOff>627530</xdr:colOff>
      <xdr:row>1</xdr:row>
      <xdr:rowOff>425824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2FE1A712-B140-486D-B0A9-24942B5313A3}"/>
            </a:ext>
          </a:extLst>
        </xdr:cNvPr>
        <xdr:cNvSpPr/>
      </xdr:nvSpPr>
      <xdr:spPr>
        <a:xfrm>
          <a:off x="3539041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33618</xdr:colOff>
      <xdr:row>1</xdr:row>
      <xdr:rowOff>56029</xdr:rowOff>
    </xdr:from>
    <xdr:to>
      <xdr:col>38</xdr:col>
      <xdr:colOff>627530</xdr:colOff>
      <xdr:row>1</xdr:row>
      <xdr:rowOff>425824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1A4ECDB0-9BAB-49F9-BB91-9CA4875D08C2}"/>
            </a:ext>
          </a:extLst>
        </xdr:cNvPr>
        <xdr:cNvSpPr/>
      </xdr:nvSpPr>
      <xdr:spPr>
        <a:xfrm>
          <a:off x="3633339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33618</xdr:colOff>
      <xdr:row>1</xdr:row>
      <xdr:rowOff>56029</xdr:rowOff>
    </xdr:from>
    <xdr:to>
      <xdr:col>39</xdr:col>
      <xdr:colOff>627530</xdr:colOff>
      <xdr:row>1</xdr:row>
      <xdr:rowOff>425824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87AE2BA2-3D2F-404F-AF44-4E1838D4C8C2}"/>
            </a:ext>
          </a:extLst>
        </xdr:cNvPr>
        <xdr:cNvSpPr/>
      </xdr:nvSpPr>
      <xdr:spPr>
        <a:xfrm>
          <a:off x="3751449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33618</xdr:colOff>
      <xdr:row>1</xdr:row>
      <xdr:rowOff>56029</xdr:rowOff>
    </xdr:from>
    <xdr:to>
      <xdr:col>40</xdr:col>
      <xdr:colOff>627530</xdr:colOff>
      <xdr:row>1</xdr:row>
      <xdr:rowOff>425824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32C6E910-AE65-40DF-84D3-1024862E7DB6}"/>
            </a:ext>
          </a:extLst>
        </xdr:cNvPr>
        <xdr:cNvSpPr/>
      </xdr:nvSpPr>
      <xdr:spPr>
        <a:xfrm>
          <a:off x="3866701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33618</xdr:colOff>
      <xdr:row>1</xdr:row>
      <xdr:rowOff>56029</xdr:rowOff>
    </xdr:from>
    <xdr:to>
      <xdr:col>41</xdr:col>
      <xdr:colOff>627530</xdr:colOff>
      <xdr:row>1</xdr:row>
      <xdr:rowOff>425824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985CCD71-B1D4-49DF-8B0F-649FEF05C58C}"/>
            </a:ext>
          </a:extLst>
        </xdr:cNvPr>
        <xdr:cNvSpPr/>
      </xdr:nvSpPr>
      <xdr:spPr>
        <a:xfrm>
          <a:off x="3953379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33618</xdr:colOff>
      <xdr:row>1</xdr:row>
      <xdr:rowOff>56029</xdr:rowOff>
    </xdr:from>
    <xdr:to>
      <xdr:col>42</xdr:col>
      <xdr:colOff>627530</xdr:colOff>
      <xdr:row>1</xdr:row>
      <xdr:rowOff>425824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11581CCB-347C-4FE3-BA38-3B4D35425B2C}"/>
            </a:ext>
          </a:extLst>
        </xdr:cNvPr>
        <xdr:cNvSpPr/>
      </xdr:nvSpPr>
      <xdr:spPr>
        <a:xfrm>
          <a:off x="4054344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33618</xdr:colOff>
      <xdr:row>1</xdr:row>
      <xdr:rowOff>56029</xdr:rowOff>
    </xdr:from>
    <xdr:to>
      <xdr:col>43</xdr:col>
      <xdr:colOff>627530</xdr:colOff>
      <xdr:row>1</xdr:row>
      <xdr:rowOff>425824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6FD41E52-BF94-4EF3-BC47-FE4762A6FBCC}"/>
            </a:ext>
          </a:extLst>
        </xdr:cNvPr>
        <xdr:cNvSpPr/>
      </xdr:nvSpPr>
      <xdr:spPr>
        <a:xfrm>
          <a:off x="4163881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33618</xdr:colOff>
      <xdr:row>1</xdr:row>
      <xdr:rowOff>56029</xdr:rowOff>
    </xdr:from>
    <xdr:to>
      <xdr:col>44</xdr:col>
      <xdr:colOff>627530</xdr:colOff>
      <xdr:row>1</xdr:row>
      <xdr:rowOff>425824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13F56014-5388-4B2C-BA67-06EAD4F9965D}"/>
            </a:ext>
          </a:extLst>
        </xdr:cNvPr>
        <xdr:cNvSpPr/>
      </xdr:nvSpPr>
      <xdr:spPr>
        <a:xfrm>
          <a:off x="4252464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33618</xdr:colOff>
      <xdr:row>1</xdr:row>
      <xdr:rowOff>56029</xdr:rowOff>
    </xdr:from>
    <xdr:to>
      <xdr:col>45</xdr:col>
      <xdr:colOff>627530</xdr:colOff>
      <xdr:row>1</xdr:row>
      <xdr:rowOff>425824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F5054BBD-C02F-4A7B-8FBA-468D1FBA0B7A}"/>
            </a:ext>
          </a:extLst>
        </xdr:cNvPr>
        <xdr:cNvSpPr/>
      </xdr:nvSpPr>
      <xdr:spPr>
        <a:xfrm>
          <a:off x="4398196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</xdr:row>
      <xdr:rowOff>0</xdr:rowOff>
    </xdr:from>
    <xdr:to>
      <xdr:col>35</xdr:col>
      <xdr:colOff>593912</xdr:colOff>
      <xdr:row>3</xdr:row>
      <xdr:rowOff>369795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382CBFCF-A8BE-4DA0-BD83-F4857FB5F489}"/>
            </a:ext>
          </a:extLst>
        </xdr:cNvPr>
        <xdr:cNvSpPr/>
      </xdr:nvSpPr>
      <xdr:spPr>
        <a:xfrm>
          <a:off x="32737425" y="1304925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</xdr:row>
      <xdr:rowOff>0</xdr:rowOff>
    </xdr:from>
    <xdr:to>
      <xdr:col>35</xdr:col>
      <xdr:colOff>593912</xdr:colOff>
      <xdr:row>4</xdr:row>
      <xdr:rowOff>369795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E66D9397-3E50-4A17-850F-CAD1755717E8}"/>
            </a:ext>
          </a:extLst>
        </xdr:cNvPr>
        <xdr:cNvSpPr/>
      </xdr:nvSpPr>
      <xdr:spPr>
        <a:xfrm>
          <a:off x="32737425" y="1504950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5</xdr:row>
      <xdr:rowOff>0</xdr:rowOff>
    </xdr:from>
    <xdr:to>
      <xdr:col>35</xdr:col>
      <xdr:colOff>593912</xdr:colOff>
      <xdr:row>6</xdr:row>
      <xdr:rowOff>22413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8D6E1A92-E100-4E1F-B8B6-399F6220972D}"/>
            </a:ext>
          </a:extLst>
        </xdr:cNvPr>
        <xdr:cNvSpPr/>
      </xdr:nvSpPr>
      <xdr:spPr>
        <a:xfrm>
          <a:off x="32737425" y="169545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6</xdr:row>
      <xdr:rowOff>0</xdr:rowOff>
    </xdr:from>
    <xdr:to>
      <xdr:col>35</xdr:col>
      <xdr:colOff>593912</xdr:colOff>
      <xdr:row>6</xdr:row>
      <xdr:rowOff>369795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FE8DC2D6-F9E1-4ACD-A493-B96A16E65C2E}"/>
            </a:ext>
          </a:extLst>
        </xdr:cNvPr>
        <xdr:cNvSpPr/>
      </xdr:nvSpPr>
      <xdr:spPr>
        <a:xfrm>
          <a:off x="32737425" y="19145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7</xdr:row>
      <xdr:rowOff>0</xdr:rowOff>
    </xdr:from>
    <xdr:to>
      <xdr:col>35</xdr:col>
      <xdr:colOff>593912</xdr:colOff>
      <xdr:row>7</xdr:row>
      <xdr:rowOff>369795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C7F99003-338A-466E-9AD1-A7BEAD4F4AED}"/>
            </a:ext>
          </a:extLst>
        </xdr:cNvPr>
        <xdr:cNvSpPr/>
      </xdr:nvSpPr>
      <xdr:spPr>
        <a:xfrm>
          <a:off x="32737425" y="21336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8</xdr:row>
      <xdr:rowOff>0</xdr:rowOff>
    </xdr:from>
    <xdr:to>
      <xdr:col>35</xdr:col>
      <xdr:colOff>593912</xdr:colOff>
      <xdr:row>8</xdr:row>
      <xdr:rowOff>369795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667C1EF9-13B5-436A-966E-03FA59B79627}"/>
            </a:ext>
          </a:extLst>
        </xdr:cNvPr>
        <xdr:cNvSpPr/>
      </xdr:nvSpPr>
      <xdr:spPr>
        <a:xfrm>
          <a:off x="32737425" y="23526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9</xdr:row>
      <xdr:rowOff>0</xdr:rowOff>
    </xdr:from>
    <xdr:to>
      <xdr:col>35</xdr:col>
      <xdr:colOff>593912</xdr:colOff>
      <xdr:row>9</xdr:row>
      <xdr:rowOff>369795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94725175-4C54-4F40-B67D-E2E7CAE36532}"/>
            </a:ext>
          </a:extLst>
        </xdr:cNvPr>
        <xdr:cNvSpPr/>
      </xdr:nvSpPr>
      <xdr:spPr>
        <a:xfrm>
          <a:off x="32737425" y="25717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10</xdr:row>
      <xdr:rowOff>0</xdr:rowOff>
    </xdr:from>
    <xdr:to>
      <xdr:col>35</xdr:col>
      <xdr:colOff>593912</xdr:colOff>
      <xdr:row>10</xdr:row>
      <xdr:rowOff>369795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F0C45522-E317-4BD2-B4AA-431AEE1D60B7}"/>
            </a:ext>
          </a:extLst>
        </xdr:cNvPr>
        <xdr:cNvSpPr/>
      </xdr:nvSpPr>
      <xdr:spPr>
        <a:xfrm>
          <a:off x="32737425" y="2790825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11</xdr:row>
      <xdr:rowOff>22412</xdr:rowOff>
    </xdr:from>
    <xdr:to>
      <xdr:col>35</xdr:col>
      <xdr:colOff>593912</xdr:colOff>
      <xdr:row>11</xdr:row>
      <xdr:rowOff>392207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FCA2A6DD-0B80-4391-9126-E77596FEA160}"/>
            </a:ext>
          </a:extLst>
        </xdr:cNvPr>
        <xdr:cNvSpPr/>
      </xdr:nvSpPr>
      <xdr:spPr>
        <a:xfrm>
          <a:off x="32737425" y="3003737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12</xdr:row>
      <xdr:rowOff>0</xdr:rowOff>
    </xdr:from>
    <xdr:to>
      <xdr:col>35</xdr:col>
      <xdr:colOff>593912</xdr:colOff>
      <xdr:row>12</xdr:row>
      <xdr:rowOff>369795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F0B10E24-9271-4AE2-B99E-E692E631445F}"/>
            </a:ext>
          </a:extLst>
        </xdr:cNvPr>
        <xdr:cNvSpPr/>
      </xdr:nvSpPr>
      <xdr:spPr>
        <a:xfrm>
          <a:off x="32737425" y="32004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13</xdr:row>
      <xdr:rowOff>0</xdr:rowOff>
    </xdr:from>
    <xdr:to>
      <xdr:col>35</xdr:col>
      <xdr:colOff>593912</xdr:colOff>
      <xdr:row>13</xdr:row>
      <xdr:rowOff>369795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1BF0C6C1-2BC7-4F95-B2BF-AD8C5A25E264}"/>
            </a:ext>
          </a:extLst>
        </xdr:cNvPr>
        <xdr:cNvSpPr/>
      </xdr:nvSpPr>
      <xdr:spPr>
        <a:xfrm>
          <a:off x="32737425" y="34194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14</xdr:row>
      <xdr:rowOff>0</xdr:rowOff>
    </xdr:from>
    <xdr:to>
      <xdr:col>35</xdr:col>
      <xdr:colOff>593912</xdr:colOff>
      <xdr:row>14</xdr:row>
      <xdr:rowOff>369795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ED728EAE-1448-429F-9F51-2624CE1A5A18}"/>
            </a:ext>
          </a:extLst>
        </xdr:cNvPr>
        <xdr:cNvSpPr/>
      </xdr:nvSpPr>
      <xdr:spPr>
        <a:xfrm>
          <a:off x="32737425" y="36385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15</xdr:row>
      <xdr:rowOff>0</xdr:rowOff>
    </xdr:from>
    <xdr:to>
      <xdr:col>35</xdr:col>
      <xdr:colOff>593912</xdr:colOff>
      <xdr:row>15</xdr:row>
      <xdr:rowOff>369795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EE5EC4FB-A2DE-4999-997B-01E94EA1C049}"/>
            </a:ext>
          </a:extLst>
        </xdr:cNvPr>
        <xdr:cNvSpPr/>
      </xdr:nvSpPr>
      <xdr:spPr>
        <a:xfrm>
          <a:off x="32737425" y="38576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33618</xdr:colOff>
      <xdr:row>1</xdr:row>
      <xdr:rowOff>56029</xdr:rowOff>
    </xdr:from>
    <xdr:to>
      <xdr:col>38</xdr:col>
      <xdr:colOff>627530</xdr:colOff>
      <xdr:row>1</xdr:row>
      <xdr:rowOff>425824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1803BF3D-A4D1-4CDC-849C-AA994CCFA1AB}"/>
            </a:ext>
          </a:extLst>
        </xdr:cNvPr>
        <xdr:cNvSpPr/>
      </xdr:nvSpPr>
      <xdr:spPr>
        <a:xfrm>
          <a:off x="3633339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33618</xdr:colOff>
      <xdr:row>1</xdr:row>
      <xdr:rowOff>56029</xdr:rowOff>
    </xdr:from>
    <xdr:to>
      <xdr:col>39</xdr:col>
      <xdr:colOff>627530</xdr:colOff>
      <xdr:row>1</xdr:row>
      <xdr:rowOff>425824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3823BA57-3DA8-4D60-8941-90A5B435D0F8}"/>
            </a:ext>
          </a:extLst>
        </xdr:cNvPr>
        <xdr:cNvSpPr/>
      </xdr:nvSpPr>
      <xdr:spPr>
        <a:xfrm>
          <a:off x="3751449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33618</xdr:colOff>
      <xdr:row>1</xdr:row>
      <xdr:rowOff>56029</xdr:rowOff>
    </xdr:from>
    <xdr:to>
      <xdr:col>40</xdr:col>
      <xdr:colOff>627530</xdr:colOff>
      <xdr:row>1</xdr:row>
      <xdr:rowOff>425824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2D849628-8744-4EDE-B783-CBF0F340E882}"/>
            </a:ext>
          </a:extLst>
        </xdr:cNvPr>
        <xdr:cNvSpPr/>
      </xdr:nvSpPr>
      <xdr:spPr>
        <a:xfrm>
          <a:off x="3866701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33618</xdr:colOff>
      <xdr:row>1</xdr:row>
      <xdr:rowOff>56029</xdr:rowOff>
    </xdr:from>
    <xdr:to>
      <xdr:col>41</xdr:col>
      <xdr:colOff>627530</xdr:colOff>
      <xdr:row>1</xdr:row>
      <xdr:rowOff>425824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E8DA35F4-A299-4C17-8380-9C435D0B2B72}"/>
            </a:ext>
          </a:extLst>
        </xdr:cNvPr>
        <xdr:cNvSpPr/>
      </xdr:nvSpPr>
      <xdr:spPr>
        <a:xfrm>
          <a:off x="3953379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33618</xdr:colOff>
      <xdr:row>1</xdr:row>
      <xdr:rowOff>56029</xdr:rowOff>
    </xdr:from>
    <xdr:to>
      <xdr:col>42</xdr:col>
      <xdr:colOff>627530</xdr:colOff>
      <xdr:row>1</xdr:row>
      <xdr:rowOff>425824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615DFD2C-CA8A-416F-91E2-9D1D649E1833}"/>
            </a:ext>
          </a:extLst>
        </xdr:cNvPr>
        <xdr:cNvSpPr/>
      </xdr:nvSpPr>
      <xdr:spPr>
        <a:xfrm>
          <a:off x="4054344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33618</xdr:colOff>
      <xdr:row>1</xdr:row>
      <xdr:rowOff>56029</xdr:rowOff>
    </xdr:from>
    <xdr:to>
      <xdr:col>43</xdr:col>
      <xdr:colOff>627530</xdr:colOff>
      <xdr:row>1</xdr:row>
      <xdr:rowOff>425824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F51A491A-DACB-4230-BBA9-31D4E8AC0F9C}"/>
            </a:ext>
          </a:extLst>
        </xdr:cNvPr>
        <xdr:cNvSpPr/>
      </xdr:nvSpPr>
      <xdr:spPr>
        <a:xfrm>
          <a:off x="4163881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33618</xdr:colOff>
      <xdr:row>1</xdr:row>
      <xdr:rowOff>56029</xdr:rowOff>
    </xdr:from>
    <xdr:to>
      <xdr:col>44</xdr:col>
      <xdr:colOff>627530</xdr:colOff>
      <xdr:row>1</xdr:row>
      <xdr:rowOff>425824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2F57A0CE-5851-431E-985E-58861B0568D8}"/>
            </a:ext>
          </a:extLst>
        </xdr:cNvPr>
        <xdr:cNvSpPr/>
      </xdr:nvSpPr>
      <xdr:spPr>
        <a:xfrm>
          <a:off x="42524643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33618</xdr:colOff>
      <xdr:row>1</xdr:row>
      <xdr:rowOff>56029</xdr:rowOff>
    </xdr:from>
    <xdr:to>
      <xdr:col>45</xdr:col>
      <xdr:colOff>627530</xdr:colOff>
      <xdr:row>1</xdr:row>
      <xdr:rowOff>425824</xdr:rowOff>
    </xdr:to>
    <xdr:sp macro="" textlink="">
      <xdr:nvSpPr>
        <xdr:cNvPr id="63" name="Rectangle: Rounded Corners 62">
          <a:extLst>
            <a:ext uri="{FF2B5EF4-FFF2-40B4-BE49-F238E27FC236}">
              <a16:creationId xmlns:a16="http://schemas.microsoft.com/office/drawing/2014/main" id="{3D149EE6-CFC9-4BAD-8FE7-7B0928A61E20}"/>
            </a:ext>
          </a:extLst>
        </xdr:cNvPr>
        <xdr:cNvSpPr/>
      </xdr:nvSpPr>
      <xdr:spPr>
        <a:xfrm>
          <a:off x="43981968" y="5322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40822</xdr:colOff>
      <xdr:row>1</xdr:row>
      <xdr:rowOff>13608</xdr:rowOff>
    </xdr:from>
    <xdr:to>
      <xdr:col>37</xdr:col>
      <xdr:colOff>1593274</xdr:colOff>
      <xdr:row>2</xdr:row>
      <xdr:rowOff>17320</xdr:rowOff>
    </xdr:to>
    <xdr:sp macro="" textlink="">
      <xdr:nvSpPr>
        <xdr:cNvPr id="64" name="Rectangle: Rounded Corners 63">
          <a:extLst>
            <a:ext uri="{FF2B5EF4-FFF2-40B4-BE49-F238E27FC236}">
              <a16:creationId xmlns:a16="http://schemas.microsoft.com/office/drawing/2014/main" id="{6D6F03C4-BC53-4A8E-8B0A-E616B05A183A}"/>
            </a:ext>
          </a:extLst>
        </xdr:cNvPr>
        <xdr:cNvSpPr/>
      </xdr:nvSpPr>
      <xdr:spPr>
        <a:xfrm>
          <a:off x="35397622" y="489858"/>
          <a:ext cx="904752" cy="194212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10883</xdr:colOff>
      <xdr:row>1</xdr:row>
      <xdr:rowOff>38100</xdr:rowOff>
    </xdr:from>
    <xdr:to>
      <xdr:col>41</xdr:col>
      <xdr:colOff>1021773</xdr:colOff>
      <xdr:row>2</xdr:row>
      <xdr:rowOff>17319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728C55C5-0AF7-4343-ACD8-EF67FB1887CC}"/>
            </a:ext>
          </a:extLst>
        </xdr:cNvPr>
        <xdr:cNvSpPr/>
      </xdr:nvSpPr>
      <xdr:spPr>
        <a:xfrm>
          <a:off x="39511058" y="514350"/>
          <a:ext cx="1001365" cy="169719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95250</xdr:colOff>
      <xdr:row>19</xdr:row>
      <xdr:rowOff>0</xdr:rowOff>
    </xdr:from>
    <xdr:to>
      <xdr:col>37</xdr:col>
      <xdr:colOff>689162</xdr:colOff>
      <xdr:row>19</xdr:row>
      <xdr:rowOff>369795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FFEB12B6-E418-48F0-A392-C729E9C02A43}"/>
            </a:ext>
          </a:extLst>
        </xdr:cNvPr>
        <xdr:cNvSpPr/>
      </xdr:nvSpPr>
      <xdr:spPr>
        <a:xfrm>
          <a:off x="35452050" y="4648200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15875</xdr:colOff>
      <xdr:row>19</xdr:row>
      <xdr:rowOff>31750</xdr:rowOff>
    </xdr:from>
    <xdr:to>
      <xdr:col>39</xdr:col>
      <xdr:colOff>6537</xdr:colOff>
      <xdr:row>19</xdr:row>
      <xdr:rowOff>401545</xdr:rowOff>
    </xdr:to>
    <xdr:sp macro="" textlink="">
      <xdr:nvSpPr>
        <xdr:cNvPr id="67" name="Rectangle: Rounded Corners 66">
          <a:extLst>
            <a:ext uri="{FF2B5EF4-FFF2-40B4-BE49-F238E27FC236}">
              <a16:creationId xmlns:a16="http://schemas.microsoft.com/office/drawing/2014/main" id="{94796FF1-60BD-45AD-B66A-94756D3111EA}"/>
            </a:ext>
          </a:extLst>
        </xdr:cNvPr>
        <xdr:cNvSpPr/>
      </xdr:nvSpPr>
      <xdr:spPr>
        <a:xfrm>
          <a:off x="36315650" y="4679950"/>
          <a:ext cx="1171762" cy="16024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15875</xdr:colOff>
      <xdr:row>19</xdr:row>
      <xdr:rowOff>15875</xdr:rowOff>
    </xdr:from>
    <xdr:to>
      <xdr:col>40</xdr:col>
      <xdr:colOff>6537</xdr:colOff>
      <xdr:row>19</xdr:row>
      <xdr:rowOff>387538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87353289-9F52-4000-95D5-3FA5D54A54F1}"/>
            </a:ext>
          </a:extLst>
        </xdr:cNvPr>
        <xdr:cNvSpPr/>
      </xdr:nvSpPr>
      <xdr:spPr>
        <a:xfrm>
          <a:off x="37496750" y="4664075"/>
          <a:ext cx="1143187" cy="171638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0</xdr:colOff>
      <xdr:row>19</xdr:row>
      <xdr:rowOff>47625</xdr:rowOff>
    </xdr:from>
    <xdr:to>
      <xdr:col>41</xdr:col>
      <xdr:colOff>593912</xdr:colOff>
      <xdr:row>19</xdr:row>
      <xdr:rowOff>417420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EC24B89E-7768-4582-91E1-EC5B8DF6604F}"/>
            </a:ext>
          </a:extLst>
        </xdr:cNvPr>
        <xdr:cNvSpPr/>
      </xdr:nvSpPr>
      <xdr:spPr>
        <a:xfrm>
          <a:off x="39500175" y="4695825"/>
          <a:ext cx="593912" cy="1411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15875</xdr:colOff>
      <xdr:row>19</xdr:row>
      <xdr:rowOff>31750</xdr:rowOff>
    </xdr:from>
    <xdr:to>
      <xdr:col>43</xdr:col>
      <xdr:colOff>6537</xdr:colOff>
      <xdr:row>19</xdr:row>
      <xdr:rowOff>401545</xdr:rowOff>
    </xdr:to>
    <xdr:sp macro="" textlink="">
      <xdr:nvSpPr>
        <xdr:cNvPr id="70" name="Rectangle: Rounded Corners 69">
          <a:extLst>
            <a:ext uri="{FF2B5EF4-FFF2-40B4-BE49-F238E27FC236}">
              <a16:creationId xmlns:a16="http://schemas.microsoft.com/office/drawing/2014/main" id="{4A9EA9B1-66B6-4365-A36F-396BAE273EEC}"/>
            </a:ext>
          </a:extLst>
        </xdr:cNvPr>
        <xdr:cNvSpPr/>
      </xdr:nvSpPr>
      <xdr:spPr>
        <a:xfrm>
          <a:off x="40525700" y="4679950"/>
          <a:ext cx="1086037" cy="16024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15875</xdr:colOff>
      <xdr:row>19</xdr:row>
      <xdr:rowOff>47625</xdr:rowOff>
    </xdr:from>
    <xdr:to>
      <xdr:col>44</xdr:col>
      <xdr:colOff>6537</xdr:colOff>
      <xdr:row>19</xdr:row>
      <xdr:rowOff>417420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id="{DDECCF01-701D-48D4-95DE-2FDDB259CEB8}"/>
            </a:ext>
          </a:extLst>
        </xdr:cNvPr>
        <xdr:cNvSpPr/>
      </xdr:nvSpPr>
      <xdr:spPr>
        <a:xfrm>
          <a:off x="41621075" y="4695825"/>
          <a:ext cx="876487" cy="1411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0</xdr:colOff>
      <xdr:row>19</xdr:row>
      <xdr:rowOff>47625</xdr:rowOff>
    </xdr:from>
    <xdr:to>
      <xdr:col>44</xdr:col>
      <xdr:colOff>593912</xdr:colOff>
      <xdr:row>19</xdr:row>
      <xdr:rowOff>417420</xdr:rowOff>
    </xdr:to>
    <xdr:sp macro="" textlink="">
      <xdr:nvSpPr>
        <xdr:cNvPr id="72" name="Rectangle: Rounded Corners 71">
          <a:extLst>
            <a:ext uri="{FF2B5EF4-FFF2-40B4-BE49-F238E27FC236}">
              <a16:creationId xmlns:a16="http://schemas.microsoft.com/office/drawing/2014/main" id="{AA3844D8-5D0B-4DE2-A11F-66D9423CB71B}"/>
            </a:ext>
          </a:extLst>
        </xdr:cNvPr>
        <xdr:cNvSpPr/>
      </xdr:nvSpPr>
      <xdr:spPr>
        <a:xfrm>
          <a:off x="42491025" y="4695825"/>
          <a:ext cx="593912" cy="1411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0</xdr:colOff>
      <xdr:row>19</xdr:row>
      <xdr:rowOff>38287</xdr:rowOff>
    </xdr:from>
    <xdr:to>
      <xdr:col>45</xdr:col>
      <xdr:colOff>593912</xdr:colOff>
      <xdr:row>19</xdr:row>
      <xdr:rowOff>408082</xdr:rowOff>
    </xdr:to>
    <xdr:sp macro="" textlink="">
      <xdr:nvSpPr>
        <xdr:cNvPr id="73" name="Rectangle: Rounded Corners 72">
          <a:extLst>
            <a:ext uri="{FF2B5EF4-FFF2-40B4-BE49-F238E27FC236}">
              <a16:creationId xmlns:a16="http://schemas.microsoft.com/office/drawing/2014/main" id="{CA185D2C-0D07-4074-A914-F6F0DF3310FB}"/>
            </a:ext>
          </a:extLst>
        </xdr:cNvPr>
        <xdr:cNvSpPr/>
      </xdr:nvSpPr>
      <xdr:spPr>
        <a:xfrm>
          <a:off x="43948350" y="4686487"/>
          <a:ext cx="593912" cy="15072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46</xdr:col>
      <xdr:colOff>0</xdr:colOff>
      <xdr:row>19</xdr:row>
      <xdr:rowOff>15875</xdr:rowOff>
    </xdr:from>
    <xdr:to>
      <xdr:col>46</xdr:col>
      <xdr:colOff>593912</xdr:colOff>
      <xdr:row>19</xdr:row>
      <xdr:rowOff>385670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8E19E9D4-9AD2-4075-A8BF-37F96B814D47}"/>
            </a:ext>
          </a:extLst>
        </xdr:cNvPr>
        <xdr:cNvSpPr/>
      </xdr:nvSpPr>
      <xdr:spPr>
        <a:xfrm>
          <a:off x="44767500" y="4664075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48</xdr:col>
      <xdr:colOff>15875</xdr:colOff>
      <xdr:row>19</xdr:row>
      <xdr:rowOff>15875</xdr:rowOff>
    </xdr:from>
    <xdr:to>
      <xdr:col>49</xdr:col>
      <xdr:colOff>6537</xdr:colOff>
      <xdr:row>19</xdr:row>
      <xdr:rowOff>385670</xdr:rowOff>
    </xdr:to>
    <xdr:sp macro="" textlink="">
      <xdr:nvSpPr>
        <xdr:cNvPr id="75" name="Rectangle: Rounded Corners 74">
          <a:extLst>
            <a:ext uri="{FF2B5EF4-FFF2-40B4-BE49-F238E27FC236}">
              <a16:creationId xmlns:a16="http://schemas.microsoft.com/office/drawing/2014/main" id="{7F1D62B0-159C-4DB3-83EF-F00755196AB9}"/>
            </a:ext>
          </a:extLst>
        </xdr:cNvPr>
        <xdr:cNvSpPr/>
      </xdr:nvSpPr>
      <xdr:spPr>
        <a:xfrm>
          <a:off x="46612175" y="4664075"/>
          <a:ext cx="876487" cy="1792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49</xdr:col>
      <xdr:colOff>31750</xdr:colOff>
      <xdr:row>19</xdr:row>
      <xdr:rowOff>31750</xdr:rowOff>
    </xdr:from>
    <xdr:to>
      <xdr:col>50</xdr:col>
      <xdr:colOff>22412</xdr:colOff>
      <xdr:row>19</xdr:row>
      <xdr:rowOff>401545</xdr:rowOff>
    </xdr:to>
    <xdr:sp macro="" textlink="">
      <xdr:nvSpPr>
        <xdr:cNvPr id="76" name="Rectangle: Rounded Corners 75">
          <a:extLst>
            <a:ext uri="{FF2B5EF4-FFF2-40B4-BE49-F238E27FC236}">
              <a16:creationId xmlns:a16="http://schemas.microsoft.com/office/drawing/2014/main" id="{B9E99525-7DAE-4073-BED9-864B8FA06543}"/>
            </a:ext>
          </a:extLst>
        </xdr:cNvPr>
        <xdr:cNvSpPr/>
      </xdr:nvSpPr>
      <xdr:spPr>
        <a:xfrm>
          <a:off x="47513875" y="4679950"/>
          <a:ext cx="1314637" cy="16024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128649</xdr:colOff>
      <xdr:row>21</xdr:row>
      <xdr:rowOff>27214</xdr:rowOff>
    </xdr:from>
    <xdr:to>
      <xdr:col>35</xdr:col>
      <xdr:colOff>695564</xdr:colOff>
      <xdr:row>21</xdr:row>
      <xdr:rowOff>483090</xdr:rowOff>
    </xdr:to>
    <xdr:sp macro="" textlink="">
      <xdr:nvSpPr>
        <xdr:cNvPr id="77" name="Rectangle: Rounded Corners 76">
          <a:extLst>
            <a:ext uri="{FF2B5EF4-FFF2-40B4-BE49-F238E27FC236}">
              <a16:creationId xmlns:a16="http://schemas.microsoft.com/office/drawing/2014/main" id="{C757A05E-4A07-4619-A37C-9857D47E3163}"/>
            </a:ext>
          </a:extLst>
        </xdr:cNvPr>
        <xdr:cNvSpPr/>
      </xdr:nvSpPr>
      <xdr:spPr>
        <a:xfrm>
          <a:off x="32866074" y="5304064"/>
          <a:ext cx="481190" cy="455876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171202</xdr:colOff>
      <xdr:row>23</xdr:row>
      <xdr:rowOff>67292</xdr:rowOff>
    </xdr:from>
    <xdr:to>
      <xdr:col>35</xdr:col>
      <xdr:colOff>744303</xdr:colOff>
      <xdr:row>23</xdr:row>
      <xdr:rowOff>523168</xdr:rowOff>
    </xdr:to>
    <xdr:sp macro="" textlink="">
      <xdr:nvSpPr>
        <xdr:cNvPr id="78" name="Rectangle: Rounded Corners 77">
          <a:extLst>
            <a:ext uri="{FF2B5EF4-FFF2-40B4-BE49-F238E27FC236}">
              <a16:creationId xmlns:a16="http://schemas.microsoft.com/office/drawing/2014/main" id="{BBE8A97C-A01C-41EA-904E-0E876BEAB2C0}"/>
            </a:ext>
          </a:extLst>
        </xdr:cNvPr>
        <xdr:cNvSpPr/>
      </xdr:nvSpPr>
      <xdr:spPr>
        <a:xfrm>
          <a:off x="32908627" y="6287117"/>
          <a:ext cx="439751" cy="122501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118257</xdr:colOff>
      <xdr:row>24</xdr:row>
      <xdr:rowOff>39089</xdr:rowOff>
    </xdr:from>
    <xdr:to>
      <xdr:col>35</xdr:col>
      <xdr:colOff>691358</xdr:colOff>
      <xdr:row>24</xdr:row>
      <xdr:rowOff>494965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id="{0F6CFB15-44E2-4342-B8C2-9E4F3AA891DC}"/>
            </a:ext>
          </a:extLst>
        </xdr:cNvPr>
        <xdr:cNvSpPr/>
      </xdr:nvSpPr>
      <xdr:spPr>
        <a:xfrm>
          <a:off x="32855682" y="6449414"/>
          <a:ext cx="487376" cy="151076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127163</xdr:colOff>
      <xdr:row>25</xdr:row>
      <xdr:rowOff>17070</xdr:rowOff>
    </xdr:from>
    <xdr:to>
      <xdr:col>35</xdr:col>
      <xdr:colOff>700264</xdr:colOff>
      <xdr:row>25</xdr:row>
      <xdr:rowOff>472946</xdr:rowOff>
    </xdr:to>
    <xdr:sp macro="" textlink="">
      <xdr:nvSpPr>
        <xdr:cNvPr id="80" name="Rectangle: Rounded Corners 79">
          <a:extLst>
            <a:ext uri="{FF2B5EF4-FFF2-40B4-BE49-F238E27FC236}">
              <a16:creationId xmlns:a16="http://schemas.microsoft.com/office/drawing/2014/main" id="{72C06185-21A0-4E6A-9DF8-97DEB2C5365D}"/>
            </a:ext>
          </a:extLst>
        </xdr:cNvPr>
        <xdr:cNvSpPr/>
      </xdr:nvSpPr>
      <xdr:spPr>
        <a:xfrm>
          <a:off x="32864588" y="6617895"/>
          <a:ext cx="477851" cy="170126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118750</xdr:colOff>
      <xdr:row>26</xdr:row>
      <xdr:rowOff>27215</xdr:rowOff>
    </xdr:from>
    <xdr:to>
      <xdr:col>35</xdr:col>
      <xdr:colOff>691851</xdr:colOff>
      <xdr:row>26</xdr:row>
      <xdr:rowOff>483091</xdr:rowOff>
    </xdr:to>
    <xdr:sp macro="" textlink="">
      <xdr:nvSpPr>
        <xdr:cNvPr id="81" name="Rectangle: Rounded Corners 80">
          <a:extLst>
            <a:ext uri="{FF2B5EF4-FFF2-40B4-BE49-F238E27FC236}">
              <a16:creationId xmlns:a16="http://schemas.microsoft.com/office/drawing/2014/main" id="{8FBDC272-41BE-43C8-BDEF-591532289DA6}"/>
            </a:ext>
          </a:extLst>
        </xdr:cNvPr>
        <xdr:cNvSpPr/>
      </xdr:nvSpPr>
      <xdr:spPr>
        <a:xfrm>
          <a:off x="32856175" y="6818540"/>
          <a:ext cx="487376" cy="160601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188518</xdr:colOff>
      <xdr:row>28</xdr:row>
      <xdr:rowOff>19048</xdr:rowOff>
    </xdr:from>
    <xdr:to>
      <xdr:col>35</xdr:col>
      <xdr:colOff>761619</xdr:colOff>
      <xdr:row>28</xdr:row>
      <xdr:rowOff>474924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747DBAC7-DF2B-4AB3-AF91-B949E296652C}"/>
            </a:ext>
          </a:extLst>
        </xdr:cNvPr>
        <xdr:cNvSpPr/>
      </xdr:nvSpPr>
      <xdr:spPr>
        <a:xfrm>
          <a:off x="32925943" y="7191373"/>
          <a:ext cx="420701" cy="170126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196933</xdr:colOff>
      <xdr:row>22</xdr:row>
      <xdr:rowOff>50964</xdr:rowOff>
    </xdr:from>
    <xdr:to>
      <xdr:col>35</xdr:col>
      <xdr:colOff>770034</xdr:colOff>
      <xdr:row>22</xdr:row>
      <xdr:rowOff>506840</xdr:rowOff>
    </xdr:to>
    <xdr:sp macro="" textlink="">
      <xdr:nvSpPr>
        <xdr:cNvPr id="83" name="Rectangle: Rounded Corners 82">
          <a:extLst>
            <a:ext uri="{FF2B5EF4-FFF2-40B4-BE49-F238E27FC236}">
              <a16:creationId xmlns:a16="http://schemas.microsoft.com/office/drawing/2014/main" id="{9396E3F0-2EDF-4DE3-B74F-CA5B852F89DF}"/>
            </a:ext>
          </a:extLst>
        </xdr:cNvPr>
        <xdr:cNvSpPr/>
      </xdr:nvSpPr>
      <xdr:spPr>
        <a:xfrm>
          <a:off x="32934358" y="6080289"/>
          <a:ext cx="411176" cy="141551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34</xdr:col>
      <xdr:colOff>872339</xdr:colOff>
      <xdr:row>27</xdr:row>
      <xdr:rowOff>29934</xdr:rowOff>
    </xdr:from>
    <xdr:to>
      <xdr:col>35</xdr:col>
      <xdr:colOff>562213</xdr:colOff>
      <xdr:row>27</xdr:row>
      <xdr:rowOff>485810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752D1AE1-0FF1-465C-830B-43696101C014}"/>
            </a:ext>
          </a:extLst>
        </xdr:cNvPr>
        <xdr:cNvSpPr/>
      </xdr:nvSpPr>
      <xdr:spPr>
        <a:xfrm>
          <a:off x="32733464" y="7011759"/>
          <a:ext cx="566174" cy="160601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135574</xdr:colOff>
      <xdr:row>29</xdr:row>
      <xdr:rowOff>60117</xdr:rowOff>
    </xdr:from>
    <xdr:to>
      <xdr:col>35</xdr:col>
      <xdr:colOff>702489</xdr:colOff>
      <xdr:row>29</xdr:row>
      <xdr:rowOff>512282</xdr:rowOff>
    </xdr:to>
    <xdr:sp macro="" textlink="">
      <xdr:nvSpPr>
        <xdr:cNvPr id="85" name="Rectangle: Rounded Corners 84">
          <a:extLst>
            <a:ext uri="{FF2B5EF4-FFF2-40B4-BE49-F238E27FC236}">
              <a16:creationId xmlns:a16="http://schemas.microsoft.com/office/drawing/2014/main" id="{D6BCE9FF-33AC-451A-8917-921121329EC9}"/>
            </a:ext>
          </a:extLst>
        </xdr:cNvPr>
        <xdr:cNvSpPr/>
      </xdr:nvSpPr>
      <xdr:spPr>
        <a:xfrm>
          <a:off x="32872999" y="7422942"/>
          <a:ext cx="471665" cy="12831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96115</xdr:colOff>
      <xdr:row>19</xdr:row>
      <xdr:rowOff>77354</xdr:rowOff>
    </xdr:from>
    <xdr:to>
      <xdr:col>41</xdr:col>
      <xdr:colOff>86777</xdr:colOff>
      <xdr:row>19</xdr:row>
      <xdr:rowOff>447149</xdr:rowOff>
    </xdr:to>
    <xdr:sp macro="" textlink="">
      <xdr:nvSpPr>
        <xdr:cNvPr id="86" name="Rectangle: Rounded Corners 85">
          <a:extLst>
            <a:ext uri="{FF2B5EF4-FFF2-40B4-BE49-F238E27FC236}">
              <a16:creationId xmlns:a16="http://schemas.microsoft.com/office/drawing/2014/main" id="{008ACB20-387B-46CC-8738-8BAA022EF128}"/>
            </a:ext>
          </a:extLst>
        </xdr:cNvPr>
        <xdr:cNvSpPr/>
      </xdr:nvSpPr>
      <xdr:spPr>
        <a:xfrm>
          <a:off x="38729515" y="4725554"/>
          <a:ext cx="857437" cy="112620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47</xdr:col>
      <xdr:colOff>9525</xdr:colOff>
      <xdr:row>18</xdr:row>
      <xdr:rowOff>358775</xdr:rowOff>
    </xdr:from>
    <xdr:to>
      <xdr:col>48</xdr:col>
      <xdr:colOff>187</xdr:colOff>
      <xdr:row>19</xdr:row>
      <xdr:rowOff>363445</xdr:rowOff>
    </xdr:to>
    <xdr:sp macro="" textlink="">
      <xdr:nvSpPr>
        <xdr:cNvPr id="87" name="Rectangle: Rounded Corners 86">
          <a:extLst>
            <a:ext uri="{FF2B5EF4-FFF2-40B4-BE49-F238E27FC236}">
              <a16:creationId xmlns:a16="http://schemas.microsoft.com/office/drawing/2014/main" id="{8D93FF83-E87F-4ABE-BA3A-E01E29DDA89C}"/>
            </a:ext>
          </a:extLst>
        </xdr:cNvPr>
        <xdr:cNvSpPr/>
      </xdr:nvSpPr>
      <xdr:spPr>
        <a:xfrm>
          <a:off x="45681900" y="4645025"/>
          <a:ext cx="914587" cy="195170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95250</xdr:colOff>
      <xdr:row>19</xdr:row>
      <xdr:rowOff>0</xdr:rowOff>
    </xdr:from>
    <xdr:to>
      <xdr:col>37</xdr:col>
      <xdr:colOff>689162</xdr:colOff>
      <xdr:row>19</xdr:row>
      <xdr:rowOff>369795</xdr:rowOff>
    </xdr:to>
    <xdr:sp macro="" textlink="">
      <xdr:nvSpPr>
        <xdr:cNvPr id="88" name="Rectangle: Rounded Corners 87">
          <a:extLst>
            <a:ext uri="{FF2B5EF4-FFF2-40B4-BE49-F238E27FC236}">
              <a16:creationId xmlns:a16="http://schemas.microsoft.com/office/drawing/2014/main" id="{F888489F-9EEA-48CC-913F-59A68A8EB043}"/>
            </a:ext>
          </a:extLst>
        </xdr:cNvPr>
        <xdr:cNvSpPr/>
      </xdr:nvSpPr>
      <xdr:spPr>
        <a:xfrm>
          <a:off x="35452050" y="4648200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15875</xdr:colOff>
      <xdr:row>19</xdr:row>
      <xdr:rowOff>31750</xdr:rowOff>
    </xdr:from>
    <xdr:to>
      <xdr:col>39</xdr:col>
      <xdr:colOff>6537</xdr:colOff>
      <xdr:row>19</xdr:row>
      <xdr:rowOff>401545</xdr:rowOff>
    </xdr:to>
    <xdr:sp macro="" textlink="">
      <xdr:nvSpPr>
        <xdr:cNvPr id="89" name="Rectangle: Rounded Corners 88">
          <a:extLst>
            <a:ext uri="{FF2B5EF4-FFF2-40B4-BE49-F238E27FC236}">
              <a16:creationId xmlns:a16="http://schemas.microsoft.com/office/drawing/2014/main" id="{A17E8155-BE96-49F9-A7BF-640FEC01A968}"/>
            </a:ext>
          </a:extLst>
        </xdr:cNvPr>
        <xdr:cNvSpPr/>
      </xdr:nvSpPr>
      <xdr:spPr>
        <a:xfrm>
          <a:off x="36315650" y="4679950"/>
          <a:ext cx="1171762" cy="16024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15875</xdr:colOff>
      <xdr:row>19</xdr:row>
      <xdr:rowOff>15875</xdr:rowOff>
    </xdr:from>
    <xdr:to>
      <xdr:col>40</xdr:col>
      <xdr:colOff>6537</xdr:colOff>
      <xdr:row>19</xdr:row>
      <xdr:rowOff>387538</xdr:rowOff>
    </xdr:to>
    <xdr:sp macro="" textlink="">
      <xdr:nvSpPr>
        <xdr:cNvPr id="90" name="Rectangle: Rounded Corners 89">
          <a:extLst>
            <a:ext uri="{FF2B5EF4-FFF2-40B4-BE49-F238E27FC236}">
              <a16:creationId xmlns:a16="http://schemas.microsoft.com/office/drawing/2014/main" id="{73639655-292B-474E-9DDD-D6EECEBB40C6}"/>
            </a:ext>
          </a:extLst>
        </xdr:cNvPr>
        <xdr:cNvSpPr/>
      </xdr:nvSpPr>
      <xdr:spPr>
        <a:xfrm>
          <a:off x="37496750" y="4664075"/>
          <a:ext cx="1143187" cy="171638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0</xdr:colOff>
      <xdr:row>19</xdr:row>
      <xdr:rowOff>47625</xdr:rowOff>
    </xdr:from>
    <xdr:to>
      <xdr:col>41</xdr:col>
      <xdr:colOff>593912</xdr:colOff>
      <xdr:row>19</xdr:row>
      <xdr:rowOff>417420</xdr:rowOff>
    </xdr:to>
    <xdr:sp macro="" textlink="">
      <xdr:nvSpPr>
        <xdr:cNvPr id="91" name="Rectangle: Rounded Corners 90">
          <a:extLst>
            <a:ext uri="{FF2B5EF4-FFF2-40B4-BE49-F238E27FC236}">
              <a16:creationId xmlns:a16="http://schemas.microsoft.com/office/drawing/2014/main" id="{4DF3E4BF-69C1-47C1-A6D7-A918E5F4AB4B}"/>
            </a:ext>
          </a:extLst>
        </xdr:cNvPr>
        <xdr:cNvSpPr/>
      </xdr:nvSpPr>
      <xdr:spPr>
        <a:xfrm>
          <a:off x="39500175" y="4695825"/>
          <a:ext cx="593912" cy="1411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15875</xdr:colOff>
      <xdr:row>19</xdr:row>
      <xdr:rowOff>31750</xdr:rowOff>
    </xdr:from>
    <xdr:to>
      <xdr:col>43</xdr:col>
      <xdr:colOff>6537</xdr:colOff>
      <xdr:row>19</xdr:row>
      <xdr:rowOff>401545</xdr:rowOff>
    </xdr:to>
    <xdr:sp macro="" textlink="">
      <xdr:nvSpPr>
        <xdr:cNvPr id="92" name="Rectangle: Rounded Corners 91">
          <a:extLst>
            <a:ext uri="{FF2B5EF4-FFF2-40B4-BE49-F238E27FC236}">
              <a16:creationId xmlns:a16="http://schemas.microsoft.com/office/drawing/2014/main" id="{A2CDDB35-E0A4-411C-8DE8-6E8582D37FFF}"/>
            </a:ext>
          </a:extLst>
        </xdr:cNvPr>
        <xdr:cNvSpPr/>
      </xdr:nvSpPr>
      <xdr:spPr>
        <a:xfrm>
          <a:off x="40525700" y="4679950"/>
          <a:ext cx="1086037" cy="16024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15875</xdr:colOff>
      <xdr:row>19</xdr:row>
      <xdr:rowOff>47625</xdr:rowOff>
    </xdr:from>
    <xdr:to>
      <xdr:col>44</xdr:col>
      <xdr:colOff>6537</xdr:colOff>
      <xdr:row>19</xdr:row>
      <xdr:rowOff>417420</xdr:rowOff>
    </xdr:to>
    <xdr:sp macro="" textlink="">
      <xdr:nvSpPr>
        <xdr:cNvPr id="93" name="Rectangle: Rounded Corners 92">
          <a:extLst>
            <a:ext uri="{FF2B5EF4-FFF2-40B4-BE49-F238E27FC236}">
              <a16:creationId xmlns:a16="http://schemas.microsoft.com/office/drawing/2014/main" id="{BDAA6C2F-F92A-48C8-B934-3FB929B51998}"/>
            </a:ext>
          </a:extLst>
        </xdr:cNvPr>
        <xdr:cNvSpPr/>
      </xdr:nvSpPr>
      <xdr:spPr>
        <a:xfrm>
          <a:off x="41621075" y="4695825"/>
          <a:ext cx="876487" cy="1411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0</xdr:colOff>
      <xdr:row>19</xdr:row>
      <xdr:rowOff>47625</xdr:rowOff>
    </xdr:from>
    <xdr:to>
      <xdr:col>44</xdr:col>
      <xdr:colOff>593912</xdr:colOff>
      <xdr:row>19</xdr:row>
      <xdr:rowOff>417420</xdr:rowOff>
    </xdr:to>
    <xdr:sp macro="" textlink="">
      <xdr:nvSpPr>
        <xdr:cNvPr id="94" name="Rectangle: Rounded Corners 93">
          <a:extLst>
            <a:ext uri="{FF2B5EF4-FFF2-40B4-BE49-F238E27FC236}">
              <a16:creationId xmlns:a16="http://schemas.microsoft.com/office/drawing/2014/main" id="{0E0BD080-3F0A-46E5-B6AD-59396E50A6AA}"/>
            </a:ext>
          </a:extLst>
        </xdr:cNvPr>
        <xdr:cNvSpPr/>
      </xdr:nvSpPr>
      <xdr:spPr>
        <a:xfrm>
          <a:off x="42491025" y="4695825"/>
          <a:ext cx="593912" cy="1411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0</xdr:colOff>
      <xdr:row>19</xdr:row>
      <xdr:rowOff>38287</xdr:rowOff>
    </xdr:from>
    <xdr:to>
      <xdr:col>45</xdr:col>
      <xdr:colOff>593912</xdr:colOff>
      <xdr:row>19</xdr:row>
      <xdr:rowOff>408082</xdr:rowOff>
    </xdr:to>
    <xdr:sp macro="" textlink="">
      <xdr:nvSpPr>
        <xdr:cNvPr id="95" name="Rectangle: Rounded Corners 94">
          <a:extLst>
            <a:ext uri="{FF2B5EF4-FFF2-40B4-BE49-F238E27FC236}">
              <a16:creationId xmlns:a16="http://schemas.microsoft.com/office/drawing/2014/main" id="{51DBA2D9-9A97-4786-BB86-DC4B5C861DBE}"/>
            </a:ext>
          </a:extLst>
        </xdr:cNvPr>
        <xdr:cNvSpPr/>
      </xdr:nvSpPr>
      <xdr:spPr>
        <a:xfrm>
          <a:off x="43948350" y="4686487"/>
          <a:ext cx="593912" cy="15072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46</xdr:col>
      <xdr:colOff>0</xdr:colOff>
      <xdr:row>19</xdr:row>
      <xdr:rowOff>15875</xdr:rowOff>
    </xdr:from>
    <xdr:to>
      <xdr:col>46</xdr:col>
      <xdr:colOff>593912</xdr:colOff>
      <xdr:row>19</xdr:row>
      <xdr:rowOff>385670</xdr:rowOff>
    </xdr:to>
    <xdr:sp macro="" textlink="">
      <xdr:nvSpPr>
        <xdr:cNvPr id="96" name="Rectangle: Rounded Corners 95">
          <a:extLst>
            <a:ext uri="{FF2B5EF4-FFF2-40B4-BE49-F238E27FC236}">
              <a16:creationId xmlns:a16="http://schemas.microsoft.com/office/drawing/2014/main" id="{81F5D6B5-0933-41D4-90EE-3351EE6C83D2}"/>
            </a:ext>
          </a:extLst>
        </xdr:cNvPr>
        <xdr:cNvSpPr/>
      </xdr:nvSpPr>
      <xdr:spPr>
        <a:xfrm>
          <a:off x="44767500" y="4664075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48</xdr:col>
      <xdr:colOff>15875</xdr:colOff>
      <xdr:row>19</xdr:row>
      <xdr:rowOff>15875</xdr:rowOff>
    </xdr:from>
    <xdr:to>
      <xdr:col>49</xdr:col>
      <xdr:colOff>6537</xdr:colOff>
      <xdr:row>19</xdr:row>
      <xdr:rowOff>385670</xdr:rowOff>
    </xdr:to>
    <xdr:sp macro="" textlink="">
      <xdr:nvSpPr>
        <xdr:cNvPr id="97" name="Rectangle: Rounded Corners 96">
          <a:extLst>
            <a:ext uri="{FF2B5EF4-FFF2-40B4-BE49-F238E27FC236}">
              <a16:creationId xmlns:a16="http://schemas.microsoft.com/office/drawing/2014/main" id="{66ABAEA7-9220-4736-9D13-6F6E4488BDE0}"/>
            </a:ext>
          </a:extLst>
        </xdr:cNvPr>
        <xdr:cNvSpPr/>
      </xdr:nvSpPr>
      <xdr:spPr>
        <a:xfrm>
          <a:off x="46612175" y="4664075"/>
          <a:ext cx="876487" cy="1792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49</xdr:col>
      <xdr:colOff>31750</xdr:colOff>
      <xdr:row>19</xdr:row>
      <xdr:rowOff>31750</xdr:rowOff>
    </xdr:from>
    <xdr:to>
      <xdr:col>50</xdr:col>
      <xdr:colOff>22412</xdr:colOff>
      <xdr:row>19</xdr:row>
      <xdr:rowOff>401545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id="{E86FCC4C-02F8-4C25-8855-BF4EE7B69DD3}"/>
            </a:ext>
          </a:extLst>
        </xdr:cNvPr>
        <xdr:cNvSpPr/>
      </xdr:nvSpPr>
      <xdr:spPr>
        <a:xfrm>
          <a:off x="47513875" y="4679950"/>
          <a:ext cx="1314637" cy="16024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128649</xdr:colOff>
      <xdr:row>21</xdr:row>
      <xdr:rowOff>27214</xdr:rowOff>
    </xdr:from>
    <xdr:to>
      <xdr:col>35</xdr:col>
      <xdr:colOff>695564</xdr:colOff>
      <xdr:row>21</xdr:row>
      <xdr:rowOff>483090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id="{7EEB2D59-24CB-450C-83DB-A54E063A50DD}"/>
            </a:ext>
          </a:extLst>
        </xdr:cNvPr>
        <xdr:cNvSpPr/>
      </xdr:nvSpPr>
      <xdr:spPr>
        <a:xfrm>
          <a:off x="32866074" y="5304064"/>
          <a:ext cx="481190" cy="455876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171202</xdr:colOff>
      <xdr:row>23</xdr:row>
      <xdr:rowOff>67292</xdr:rowOff>
    </xdr:from>
    <xdr:to>
      <xdr:col>35</xdr:col>
      <xdr:colOff>744303</xdr:colOff>
      <xdr:row>23</xdr:row>
      <xdr:rowOff>523168</xdr:rowOff>
    </xdr:to>
    <xdr:sp macro="" textlink="">
      <xdr:nvSpPr>
        <xdr:cNvPr id="100" name="Rectangle: Rounded Corners 99">
          <a:extLst>
            <a:ext uri="{FF2B5EF4-FFF2-40B4-BE49-F238E27FC236}">
              <a16:creationId xmlns:a16="http://schemas.microsoft.com/office/drawing/2014/main" id="{7A261391-E684-4458-98D7-D611F45B939C}"/>
            </a:ext>
          </a:extLst>
        </xdr:cNvPr>
        <xdr:cNvSpPr/>
      </xdr:nvSpPr>
      <xdr:spPr>
        <a:xfrm>
          <a:off x="32908627" y="6287117"/>
          <a:ext cx="439751" cy="122501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118257</xdr:colOff>
      <xdr:row>24</xdr:row>
      <xdr:rowOff>39089</xdr:rowOff>
    </xdr:from>
    <xdr:to>
      <xdr:col>35</xdr:col>
      <xdr:colOff>691358</xdr:colOff>
      <xdr:row>24</xdr:row>
      <xdr:rowOff>494965</xdr:rowOff>
    </xdr:to>
    <xdr:sp macro="" textlink="">
      <xdr:nvSpPr>
        <xdr:cNvPr id="101" name="Rectangle: Rounded Corners 100">
          <a:extLst>
            <a:ext uri="{FF2B5EF4-FFF2-40B4-BE49-F238E27FC236}">
              <a16:creationId xmlns:a16="http://schemas.microsoft.com/office/drawing/2014/main" id="{575C0B71-F066-43A4-8268-5A4E35A6872A}"/>
            </a:ext>
          </a:extLst>
        </xdr:cNvPr>
        <xdr:cNvSpPr/>
      </xdr:nvSpPr>
      <xdr:spPr>
        <a:xfrm>
          <a:off x="32855682" y="6449414"/>
          <a:ext cx="487376" cy="151076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127163</xdr:colOff>
      <xdr:row>25</xdr:row>
      <xdr:rowOff>17070</xdr:rowOff>
    </xdr:from>
    <xdr:to>
      <xdr:col>35</xdr:col>
      <xdr:colOff>700264</xdr:colOff>
      <xdr:row>25</xdr:row>
      <xdr:rowOff>472946</xdr:rowOff>
    </xdr:to>
    <xdr:sp macro="" textlink="">
      <xdr:nvSpPr>
        <xdr:cNvPr id="102" name="Rectangle: Rounded Corners 101">
          <a:extLst>
            <a:ext uri="{FF2B5EF4-FFF2-40B4-BE49-F238E27FC236}">
              <a16:creationId xmlns:a16="http://schemas.microsoft.com/office/drawing/2014/main" id="{DD9E14B3-7E74-4F0D-9AB4-57B419D60BCD}"/>
            </a:ext>
          </a:extLst>
        </xdr:cNvPr>
        <xdr:cNvSpPr/>
      </xdr:nvSpPr>
      <xdr:spPr>
        <a:xfrm>
          <a:off x="32864588" y="6617895"/>
          <a:ext cx="477851" cy="170126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118750</xdr:colOff>
      <xdr:row>26</xdr:row>
      <xdr:rowOff>27215</xdr:rowOff>
    </xdr:from>
    <xdr:to>
      <xdr:col>35</xdr:col>
      <xdr:colOff>691851</xdr:colOff>
      <xdr:row>26</xdr:row>
      <xdr:rowOff>483091</xdr:rowOff>
    </xdr:to>
    <xdr:sp macro="" textlink="">
      <xdr:nvSpPr>
        <xdr:cNvPr id="103" name="Rectangle: Rounded Corners 102">
          <a:extLst>
            <a:ext uri="{FF2B5EF4-FFF2-40B4-BE49-F238E27FC236}">
              <a16:creationId xmlns:a16="http://schemas.microsoft.com/office/drawing/2014/main" id="{37AC630E-AFF5-439C-8314-0C12E2474654}"/>
            </a:ext>
          </a:extLst>
        </xdr:cNvPr>
        <xdr:cNvSpPr/>
      </xdr:nvSpPr>
      <xdr:spPr>
        <a:xfrm>
          <a:off x="32856175" y="6818540"/>
          <a:ext cx="487376" cy="160601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188518</xdr:colOff>
      <xdr:row>28</xdr:row>
      <xdr:rowOff>19048</xdr:rowOff>
    </xdr:from>
    <xdr:to>
      <xdr:col>35</xdr:col>
      <xdr:colOff>761619</xdr:colOff>
      <xdr:row>28</xdr:row>
      <xdr:rowOff>474924</xdr:rowOff>
    </xdr:to>
    <xdr:sp macro="" textlink="">
      <xdr:nvSpPr>
        <xdr:cNvPr id="104" name="Rectangle: Rounded Corners 103">
          <a:extLst>
            <a:ext uri="{FF2B5EF4-FFF2-40B4-BE49-F238E27FC236}">
              <a16:creationId xmlns:a16="http://schemas.microsoft.com/office/drawing/2014/main" id="{8908467F-F917-41C5-9FE6-ED0D313D1711}"/>
            </a:ext>
          </a:extLst>
        </xdr:cNvPr>
        <xdr:cNvSpPr/>
      </xdr:nvSpPr>
      <xdr:spPr>
        <a:xfrm>
          <a:off x="32925943" y="7191373"/>
          <a:ext cx="420701" cy="170126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196933</xdr:colOff>
      <xdr:row>22</xdr:row>
      <xdr:rowOff>50964</xdr:rowOff>
    </xdr:from>
    <xdr:to>
      <xdr:col>35</xdr:col>
      <xdr:colOff>770034</xdr:colOff>
      <xdr:row>22</xdr:row>
      <xdr:rowOff>506840</xdr:rowOff>
    </xdr:to>
    <xdr:sp macro="" textlink="">
      <xdr:nvSpPr>
        <xdr:cNvPr id="105" name="Rectangle: Rounded Corners 104">
          <a:extLst>
            <a:ext uri="{FF2B5EF4-FFF2-40B4-BE49-F238E27FC236}">
              <a16:creationId xmlns:a16="http://schemas.microsoft.com/office/drawing/2014/main" id="{8DE5026E-F279-4456-9A4E-5AEB05D587C6}"/>
            </a:ext>
          </a:extLst>
        </xdr:cNvPr>
        <xdr:cNvSpPr/>
      </xdr:nvSpPr>
      <xdr:spPr>
        <a:xfrm>
          <a:off x="32934358" y="6080289"/>
          <a:ext cx="411176" cy="141551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34</xdr:col>
      <xdr:colOff>872339</xdr:colOff>
      <xdr:row>27</xdr:row>
      <xdr:rowOff>29934</xdr:rowOff>
    </xdr:from>
    <xdr:to>
      <xdr:col>35</xdr:col>
      <xdr:colOff>562213</xdr:colOff>
      <xdr:row>27</xdr:row>
      <xdr:rowOff>485810</xdr:rowOff>
    </xdr:to>
    <xdr:sp macro="" textlink="">
      <xdr:nvSpPr>
        <xdr:cNvPr id="106" name="Rectangle: Rounded Corners 105">
          <a:extLst>
            <a:ext uri="{FF2B5EF4-FFF2-40B4-BE49-F238E27FC236}">
              <a16:creationId xmlns:a16="http://schemas.microsoft.com/office/drawing/2014/main" id="{89144D9D-7551-4F39-A80C-614C30A6F95B}"/>
            </a:ext>
          </a:extLst>
        </xdr:cNvPr>
        <xdr:cNvSpPr/>
      </xdr:nvSpPr>
      <xdr:spPr>
        <a:xfrm>
          <a:off x="32733464" y="7011759"/>
          <a:ext cx="566174" cy="160601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135574</xdr:colOff>
      <xdr:row>29</xdr:row>
      <xdr:rowOff>60117</xdr:rowOff>
    </xdr:from>
    <xdr:to>
      <xdr:col>35</xdr:col>
      <xdr:colOff>702489</xdr:colOff>
      <xdr:row>29</xdr:row>
      <xdr:rowOff>512282</xdr:rowOff>
    </xdr:to>
    <xdr:sp macro="" textlink="">
      <xdr:nvSpPr>
        <xdr:cNvPr id="107" name="Rectangle: Rounded Corners 106">
          <a:extLst>
            <a:ext uri="{FF2B5EF4-FFF2-40B4-BE49-F238E27FC236}">
              <a16:creationId xmlns:a16="http://schemas.microsoft.com/office/drawing/2014/main" id="{0786E6EC-24EF-47B8-A4B4-C541B0C9CD39}"/>
            </a:ext>
          </a:extLst>
        </xdr:cNvPr>
        <xdr:cNvSpPr/>
      </xdr:nvSpPr>
      <xdr:spPr>
        <a:xfrm>
          <a:off x="32872999" y="7422942"/>
          <a:ext cx="471665" cy="12831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96115</xdr:colOff>
      <xdr:row>19</xdr:row>
      <xdr:rowOff>77354</xdr:rowOff>
    </xdr:from>
    <xdr:to>
      <xdr:col>41</xdr:col>
      <xdr:colOff>86777</xdr:colOff>
      <xdr:row>19</xdr:row>
      <xdr:rowOff>447149</xdr:rowOff>
    </xdr:to>
    <xdr:sp macro="" textlink="">
      <xdr:nvSpPr>
        <xdr:cNvPr id="108" name="Rectangle: Rounded Corners 107">
          <a:extLst>
            <a:ext uri="{FF2B5EF4-FFF2-40B4-BE49-F238E27FC236}">
              <a16:creationId xmlns:a16="http://schemas.microsoft.com/office/drawing/2014/main" id="{0DC46731-B4B4-47F2-A933-A101DCEE6F42}"/>
            </a:ext>
          </a:extLst>
        </xdr:cNvPr>
        <xdr:cNvSpPr/>
      </xdr:nvSpPr>
      <xdr:spPr>
        <a:xfrm>
          <a:off x="38729515" y="4725554"/>
          <a:ext cx="857437" cy="112620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47</xdr:col>
      <xdr:colOff>9525</xdr:colOff>
      <xdr:row>18</xdr:row>
      <xdr:rowOff>358775</xdr:rowOff>
    </xdr:from>
    <xdr:to>
      <xdr:col>48</xdr:col>
      <xdr:colOff>187</xdr:colOff>
      <xdr:row>19</xdr:row>
      <xdr:rowOff>363445</xdr:rowOff>
    </xdr:to>
    <xdr:sp macro="" textlink="">
      <xdr:nvSpPr>
        <xdr:cNvPr id="109" name="Rectangle: Rounded Corners 108">
          <a:extLst>
            <a:ext uri="{FF2B5EF4-FFF2-40B4-BE49-F238E27FC236}">
              <a16:creationId xmlns:a16="http://schemas.microsoft.com/office/drawing/2014/main" id="{7FEFBF6E-8640-45DA-BD41-35129816B042}"/>
            </a:ext>
          </a:extLst>
        </xdr:cNvPr>
        <xdr:cNvSpPr/>
      </xdr:nvSpPr>
      <xdr:spPr>
        <a:xfrm>
          <a:off x="45681900" y="4645025"/>
          <a:ext cx="914587" cy="195170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33618</xdr:colOff>
      <xdr:row>33</xdr:row>
      <xdr:rowOff>56029</xdr:rowOff>
    </xdr:from>
    <xdr:to>
      <xdr:col>37</xdr:col>
      <xdr:colOff>627530</xdr:colOff>
      <xdr:row>33</xdr:row>
      <xdr:rowOff>425824</xdr:rowOff>
    </xdr:to>
    <xdr:sp macro="" textlink="">
      <xdr:nvSpPr>
        <xdr:cNvPr id="110" name="Rectangle: Rounded Corners 109">
          <a:extLst>
            <a:ext uri="{FF2B5EF4-FFF2-40B4-BE49-F238E27FC236}">
              <a16:creationId xmlns:a16="http://schemas.microsoft.com/office/drawing/2014/main" id="{ED71050C-404A-4477-868F-41D2C75B8810}"/>
            </a:ext>
          </a:extLst>
        </xdr:cNvPr>
        <xdr:cNvSpPr/>
      </xdr:nvSpPr>
      <xdr:spPr>
        <a:xfrm>
          <a:off x="35390418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33618</xdr:colOff>
      <xdr:row>33</xdr:row>
      <xdr:rowOff>56029</xdr:rowOff>
    </xdr:from>
    <xdr:to>
      <xdr:col>38</xdr:col>
      <xdr:colOff>627530</xdr:colOff>
      <xdr:row>33</xdr:row>
      <xdr:rowOff>425824</xdr:rowOff>
    </xdr:to>
    <xdr:sp macro="" textlink="">
      <xdr:nvSpPr>
        <xdr:cNvPr id="111" name="Rectangle: Rounded Corners 110">
          <a:extLst>
            <a:ext uri="{FF2B5EF4-FFF2-40B4-BE49-F238E27FC236}">
              <a16:creationId xmlns:a16="http://schemas.microsoft.com/office/drawing/2014/main" id="{AF1A49CE-0920-4E3A-98E9-C96F8FF3B13A}"/>
            </a:ext>
          </a:extLst>
        </xdr:cNvPr>
        <xdr:cNvSpPr/>
      </xdr:nvSpPr>
      <xdr:spPr>
        <a:xfrm>
          <a:off x="3633339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33618</xdr:colOff>
      <xdr:row>33</xdr:row>
      <xdr:rowOff>56029</xdr:rowOff>
    </xdr:from>
    <xdr:to>
      <xdr:col>39</xdr:col>
      <xdr:colOff>627530</xdr:colOff>
      <xdr:row>33</xdr:row>
      <xdr:rowOff>425824</xdr:rowOff>
    </xdr:to>
    <xdr:sp macro="" textlink="">
      <xdr:nvSpPr>
        <xdr:cNvPr id="112" name="Rectangle: Rounded Corners 111">
          <a:extLst>
            <a:ext uri="{FF2B5EF4-FFF2-40B4-BE49-F238E27FC236}">
              <a16:creationId xmlns:a16="http://schemas.microsoft.com/office/drawing/2014/main" id="{EB375923-34CF-478C-8C53-901B8A8AEEF5}"/>
            </a:ext>
          </a:extLst>
        </xdr:cNvPr>
        <xdr:cNvSpPr/>
      </xdr:nvSpPr>
      <xdr:spPr>
        <a:xfrm>
          <a:off x="3751449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33618</xdr:colOff>
      <xdr:row>33</xdr:row>
      <xdr:rowOff>56029</xdr:rowOff>
    </xdr:from>
    <xdr:to>
      <xdr:col>40</xdr:col>
      <xdr:colOff>627530</xdr:colOff>
      <xdr:row>33</xdr:row>
      <xdr:rowOff>425824</xdr:rowOff>
    </xdr:to>
    <xdr:sp macro="" textlink="">
      <xdr:nvSpPr>
        <xdr:cNvPr id="113" name="Rectangle: Rounded Corners 112">
          <a:extLst>
            <a:ext uri="{FF2B5EF4-FFF2-40B4-BE49-F238E27FC236}">
              <a16:creationId xmlns:a16="http://schemas.microsoft.com/office/drawing/2014/main" id="{197FAC55-F62E-4487-8409-1FC5FF7983F8}"/>
            </a:ext>
          </a:extLst>
        </xdr:cNvPr>
        <xdr:cNvSpPr/>
      </xdr:nvSpPr>
      <xdr:spPr>
        <a:xfrm>
          <a:off x="38667018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33618</xdr:colOff>
      <xdr:row>33</xdr:row>
      <xdr:rowOff>56029</xdr:rowOff>
    </xdr:from>
    <xdr:to>
      <xdr:col>41</xdr:col>
      <xdr:colOff>627530</xdr:colOff>
      <xdr:row>33</xdr:row>
      <xdr:rowOff>425824</xdr:rowOff>
    </xdr:to>
    <xdr:sp macro="" textlink="">
      <xdr:nvSpPr>
        <xdr:cNvPr id="114" name="Rectangle: Rounded Corners 113">
          <a:extLst>
            <a:ext uri="{FF2B5EF4-FFF2-40B4-BE49-F238E27FC236}">
              <a16:creationId xmlns:a16="http://schemas.microsoft.com/office/drawing/2014/main" id="{D5E3A02A-BAC4-4176-B905-67ADE7DF15F0}"/>
            </a:ext>
          </a:extLst>
        </xdr:cNvPr>
        <xdr:cNvSpPr/>
      </xdr:nvSpPr>
      <xdr:spPr>
        <a:xfrm>
          <a:off x="3953379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33618</xdr:colOff>
      <xdr:row>33</xdr:row>
      <xdr:rowOff>56029</xdr:rowOff>
    </xdr:from>
    <xdr:to>
      <xdr:col>42</xdr:col>
      <xdr:colOff>627530</xdr:colOff>
      <xdr:row>33</xdr:row>
      <xdr:rowOff>425824</xdr:rowOff>
    </xdr:to>
    <xdr:sp macro="" textlink="">
      <xdr:nvSpPr>
        <xdr:cNvPr id="115" name="Rectangle: Rounded Corners 114">
          <a:extLst>
            <a:ext uri="{FF2B5EF4-FFF2-40B4-BE49-F238E27FC236}">
              <a16:creationId xmlns:a16="http://schemas.microsoft.com/office/drawing/2014/main" id="{ABE1955F-DB2F-4167-8510-6055E76FFCD0}"/>
            </a:ext>
          </a:extLst>
        </xdr:cNvPr>
        <xdr:cNvSpPr/>
      </xdr:nvSpPr>
      <xdr:spPr>
        <a:xfrm>
          <a:off x="4054344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33618</xdr:colOff>
      <xdr:row>33</xdr:row>
      <xdr:rowOff>56029</xdr:rowOff>
    </xdr:from>
    <xdr:to>
      <xdr:col>43</xdr:col>
      <xdr:colOff>627530</xdr:colOff>
      <xdr:row>33</xdr:row>
      <xdr:rowOff>425824</xdr:rowOff>
    </xdr:to>
    <xdr:sp macro="" textlink="">
      <xdr:nvSpPr>
        <xdr:cNvPr id="116" name="Rectangle: Rounded Corners 115">
          <a:extLst>
            <a:ext uri="{FF2B5EF4-FFF2-40B4-BE49-F238E27FC236}">
              <a16:creationId xmlns:a16="http://schemas.microsoft.com/office/drawing/2014/main" id="{C86400C6-2962-43AC-AE3B-D122FD9F5255}"/>
            </a:ext>
          </a:extLst>
        </xdr:cNvPr>
        <xdr:cNvSpPr/>
      </xdr:nvSpPr>
      <xdr:spPr>
        <a:xfrm>
          <a:off x="41638818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33618</xdr:colOff>
      <xdr:row>33</xdr:row>
      <xdr:rowOff>56029</xdr:rowOff>
    </xdr:from>
    <xdr:to>
      <xdr:col>44</xdr:col>
      <xdr:colOff>627530</xdr:colOff>
      <xdr:row>33</xdr:row>
      <xdr:rowOff>425824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4DA532A2-24C8-4247-8F2C-72BE161FF134}"/>
            </a:ext>
          </a:extLst>
        </xdr:cNvPr>
        <xdr:cNvSpPr/>
      </xdr:nvSpPr>
      <xdr:spPr>
        <a:xfrm>
          <a:off x="4252464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33618</xdr:colOff>
      <xdr:row>33</xdr:row>
      <xdr:rowOff>56029</xdr:rowOff>
    </xdr:from>
    <xdr:to>
      <xdr:col>45</xdr:col>
      <xdr:colOff>627530</xdr:colOff>
      <xdr:row>33</xdr:row>
      <xdr:rowOff>425824</xdr:rowOff>
    </xdr:to>
    <xdr:sp macro="" textlink="">
      <xdr:nvSpPr>
        <xdr:cNvPr id="118" name="Rectangle: Rounded Corners 117">
          <a:extLst>
            <a:ext uri="{FF2B5EF4-FFF2-40B4-BE49-F238E27FC236}">
              <a16:creationId xmlns:a16="http://schemas.microsoft.com/office/drawing/2014/main" id="{E734E752-11BF-4611-88A1-6F9876128DB0}"/>
            </a:ext>
          </a:extLst>
        </xdr:cNvPr>
        <xdr:cNvSpPr/>
      </xdr:nvSpPr>
      <xdr:spPr>
        <a:xfrm>
          <a:off x="43981968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46</xdr:col>
      <xdr:colOff>33618</xdr:colOff>
      <xdr:row>33</xdr:row>
      <xdr:rowOff>56029</xdr:rowOff>
    </xdr:from>
    <xdr:to>
      <xdr:col>46</xdr:col>
      <xdr:colOff>627530</xdr:colOff>
      <xdr:row>33</xdr:row>
      <xdr:rowOff>425824</xdr:rowOff>
    </xdr:to>
    <xdr:sp macro="" textlink="">
      <xdr:nvSpPr>
        <xdr:cNvPr id="119" name="Rectangle: Rounded Corners 118">
          <a:extLst>
            <a:ext uri="{FF2B5EF4-FFF2-40B4-BE49-F238E27FC236}">
              <a16:creationId xmlns:a16="http://schemas.microsoft.com/office/drawing/2014/main" id="{7BC5E469-C547-4ACC-9B17-6FF03E4F811B}"/>
            </a:ext>
          </a:extLst>
        </xdr:cNvPr>
        <xdr:cNvSpPr/>
      </xdr:nvSpPr>
      <xdr:spPr>
        <a:xfrm>
          <a:off x="44801118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47</xdr:col>
      <xdr:colOff>33618</xdr:colOff>
      <xdr:row>33</xdr:row>
      <xdr:rowOff>56029</xdr:rowOff>
    </xdr:from>
    <xdr:to>
      <xdr:col>47</xdr:col>
      <xdr:colOff>627530</xdr:colOff>
      <xdr:row>33</xdr:row>
      <xdr:rowOff>425824</xdr:rowOff>
    </xdr:to>
    <xdr:sp macro="" textlink="">
      <xdr:nvSpPr>
        <xdr:cNvPr id="120" name="Rectangle: Rounded Corners 119">
          <a:extLst>
            <a:ext uri="{FF2B5EF4-FFF2-40B4-BE49-F238E27FC236}">
              <a16:creationId xmlns:a16="http://schemas.microsoft.com/office/drawing/2014/main" id="{C86377B4-FDD8-48FE-AE6A-39B1A7CA3777}"/>
            </a:ext>
          </a:extLst>
        </xdr:cNvPr>
        <xdr:cNvSpPr/>
      </xdr:nvSpPr>
      <xdr:spPr>
        <a:xfrm>
          <a:off x="4570599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48</xdr:col>
      <xdr:colOff>33618</xdr:colOff>
      <xdr:row>33</xdr:row>
      <xdr:rowOff>78441</xdr:rowOff>
    </xdr:from>
    <xdr:to>
      <xdr:col>48</xdr:col>
      <xdr:colOff>627530</xdr:colOff>
      <xdr:row>33</xdr:row>
      <xdr:rowOff>448236</xdr:rowOff>
    </xdr:to>
    <xdr:sp macro="" textlink="">
      <xdr:nvSpPr>
        <xdr:cNvPr id="121" name="Rectangle: Rounded Corners 120">
          <a:extLst>
            <a:ext uri="{FF2B5EF4-FFF2-40B4-BE49-F238E27FC236}">
              <a16:creationId xmlns:a16="http://schemas.microsoft.com/office/drawing/2014/main" id="{B044B6CE-4F70-4A29-8E2B-E91B39EF6434}"/>
            </a:ext>
          </a:extLst>
        </xdr:cNvPr>
        <xdr:cNvSpPr/>
      </xdr:nvSpPr>
      <xdr:spPr>
        <a:xfrm>
          <a:off x="46629918" y="8250891"/>
          <a:ext cx="593912" cy="112620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49</xdr:col>
      <xdr:colOff>33618</xdr:colOff>
      <xdr:row>33</xdr:row>
      <xdr:rowOff>56029</xdr:rowOff>
    </xdr:from>
    <xdr:to>
      <xdr:col>49</xdr:col>
      <xdr:colOff>627530</xdr:colOff>
      <xdr:row>33</xdr:row>
      <xdr:rowOff>425824</xdr:rowOff>
    </xdr:to>
    <xdr:sp macro="" textlink="">
      <xdr:nvSpPr>
        <xdr:cNvPr id="122" name="Rectangle: Rounded Corners 121">
          <a:extLst>
            <a:ext uri="{FF2B5EF4-FFF2-40B4-BE49-F238E27FC236}">
              <a16:creationId xmlns:a16="http://schemas.microsoft.com/office/drawing/2014/main" id="{6795E7A5-DAB9-4DF4-B664-AB119A20AD38}"/>
            </a:ext>
          </a:extLst>
        </xdr:cNvPr>
        <xdr:cNvSpPr/>
      </xdr:nvSpPr>
      <xdr:spPr>
        <a:xfrm>
          <a:off x="4751574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35</xdr:row>
      <xdr:rowOff>0</xdr:rowOff>
    </xdr:from>
    <xdr:to>
      <xdr:col>35</xdr:col>
      <xdr:colOff>593912</xdr:colOff>
      <xdr:row>35</xdr:row>
      <xdr:rowOff>369795</xdr:rowOff>
    </xdr:to>
    <xdr:sp macro="" textlink="">
      <xdr:nvSpPr>
        <xdr:cNvPr id="123" name="Rectangle: Rounded Corners 122">
          <a:extLst>
            <a:ext uri="{FF2B5EF4-FFF2-40B4-BE49-F238E27FC236}">
              <a16:creationId xmlns:a16="http://schemas.microsoft.com/office/drawing/2014/main" id="{63E30A69-4F12-474D-9F24-61AA209632E2}"/>
            </a:ext>
          </a:extLst>
        </xdr:cNvPr>
        <xdr:cNvSpPr/>
      </xdr:nvSpPr>
      <xdr:spPr>
        <a:xfrm>
          <a:off x="32737425" y="8801100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36</xdr:row>
      <xdr:rowOff>0</xdr:rowOff>
    </xdr:from>
    <xdr:to>
      <xdr:col>35</xdr:col>
      <xdr:colOff>593912</xdr:colOff>
      <xdr:row>36</xdr:row>
      <xdr:rowOff>369795</xdr:rowOff>
    </xdr:to>
    <xdr:sp macro="" textlink="">
      <xdr:nvSpPr>
        <xdr:cNvPr id="124" name="Rectangle: Rounded Corners 123">
          <a:extLst>
            <a:ext uri="{FF2B5EF4-FFF2-40B4-BE49-F238E27FC236}">
              <a16:creationId xmlns:a16="http://schemas.microsoft.com/office/drawing/2014/main" id="{69A35511-F314-49DE-8B1C-926DEEE8A04D}"/>
            </a:ext>
          </a:extLst>
        </xdr:cNvPr>
        <xdr:cNvSpPr/>
      </xdr:nvSpPr>
      <xdr:spPr>
        <a:xfrm>
          <a:off x="32737425" y="93821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37</xdr:row>
      <xdr:rowOff>0</xdr:rowOff>
    </xdr:from>
    <xdr:to>
      <xdr:col>35</xdr:col>
      <xdr:colOff>593912</xdr:colOff>
      <xdr:row>38</xdr:row>
      <xdr:rowOff>22413</xdr:rowOff>
    </xdr:to>
    <xdr:sp macro="" textlink="">
      <xdr:nvSpPr>
        <xdr:cNvPr id="125" name="Rectangle: Rounded Corners 124">
          <a:extLst>
            <a:ext uri="{FF2B5EF4-FFF2-40B4-BE49-F238E27FC236}">
              <a16:creationId xmlns:a16="http://schemas.microsoft.com/office/drawing/2014/main" id="{9A9BE6A9-A1D2-4C26-80D1-F64357A569A8}"/>
            </a:ext>
          </a:extLst>
        </xdr:cNvPr>
        <xdr:cNvSpPr/>
      </xdr:nvSpPr>
      <xdr:spPr>
        <a:xfrm>
          <a:off x="32737425" y="960120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38</xdr:row>
      <xdr:rowOff>0</xdr:rowOff>
    </xdr:from>
    <xdr:to>
      <xdr:col>35</xdr:col>
      <xdr:colOff>593912</xdr:colOff>
      <xdr:row>38</xdr:row>
      <xdr:rowOff>369795</xdr:rowOff>
    </xdr:to>
    <xdr:sp macro="" textlink="">
      <xdr:nvSpPr>
        <xdr:cNvPr id="126" name="Rectangle: Rounded Corners 125">
          <a:extLst>
            <a:ext uri="{FF2B5EF4-FFF2-40B4-BE49-F238E27FC236}">
              <a16:creationId xmlns:a16="http://schemas.microsoft.com/office/drawing/2014/main" id="{611CABA4-D4C2-4B82-98DF-1EA7DE0CA49A}"/>
            </a:ext>
          </a:extLst>
        </xdr:cNvPr>
        <xdr:cNvSpPr/>
      </xdr:nvSpPr>
      <xdr:spPr>
        <a:xfrm>
          <a:off x="32737425" y="98202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39</xdr:row>
      <xdr:rowOff>0</xdr:rowOff>
    </xdr:from>
    <xdr:to>
      <xdr:col>35</xdr:col>
      <xdr:colOff>593912</xdr:colOff>
      <xdr:row>39</xdr:row>
      <xdr:rowOff>369795</xdr:rowOff>
    </xdr:to>
    <xdr:sp macro="" textlink="">
      <xdr:nvSpPr>
        <xdr:cNvPr id="127" name="Rectangle: Rounded Corners 126">
          <a:extLst>
            <a:ext uri="{FF2B5EF4-FFF2-40B4-BE49-F238E27FC236}">
              <a16:creationId xmlns:a16="http://schemas.microsoft.com/office/drawing/2014/main" id="{AC6B0580-967E-4A86-8320-6F2991DB67DC}"/>
            </a:ext>
          </a:extLst>
        </xdr:cNvPr>
        <xdr:cNvSpPr/>
      </xdr:nvSpPr>
      <xdr:spPr>
        <a:xfrm>
          <a:off x="32737425" y="100393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35</xdr:col>
      <xdr:colOff>593912</xdr:colOff>
      <xdr:row>40</xdr:row>
      <xdr:rowOff>369795</xdr:rowOff>
    </xdr:to>
    <xdr:sp macro="" textlink="">
      <xdr:nvSpPr>
        <xdr:cNvPr id="128" name="Rectangle: Rounded Corners 127">
          <a:extLst>
            <a:ext uri="{FF2B5EF4-FFF2-40B4-BE49-F238E27FC236}">
              <a16:creationId xmlns:a16="http://schemas.microsoft.com/office/drawing/2014/main" id="{D4D510E7-F6A1-4744-AE22-088F17F0128F}"/>
            </a:ext>
          </a:extLst>
        </xdr:cNvPr>
        <xdr:cNvSpPr/>
      </xdr:nvSpPr>
      <xdr:spPr>
        <a:xfrm>
          <a:off x="32737425" y="102584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41</xdr:row>
      <xdr:rowOff>0</xdr:rowOff>
    </xdr:from>
    <xdr:to>
      <xdr:col>35</xdr:col>
      <xdr:colOff>593912</xdr:colOff>
      <xdr:row>41</xdr:row>
      <xdr:rowOff>369795</xdr:rowOff>
    </xdr:to>
    <xdr:sp macro="" textlink="">
      <xdr:nvSpPr>
        <xdr:cNvPr id="129" name="Rectangle: Rounded Corners 128">
          <a:extLst>
            <a:ext uri="{FF2B5EF4-FFF2-40B4-BE49-F238E27FC236}">
              <a16:creationId xmlns:a16="http://schemas.microsoft.com/office/drawing/2014/main" id="{C114AC45-F0F8-4D9C-8BDE-5435015F5AA8}"/>
            </a:ext>
          </a:extLst>
        </xdr:cNvPr>
        <xdr:cNvSpPr/>
      </xdr:nvSpPr>
      <xdr:spPr>
        <a:xfrm>
          <a:off x="32737425" y="10477500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42</xdr:row>
      <xdr:rowOff>0</xdr:rowOff>
    </xdr:from>
    <xdr:to>
      <xdr:col>35</xdr:col>
      <xdr:colOff>593912</xdr:colOff>
      <xdr:row>42</xdr:row>
      <xdr:rowOff>369795</xdr:rowOff>
    </xdr:to>
    <xdr:sp macro="" textlink="">
      <xdr:nvSpPr>
        <xdr:cNvPr id="130" name="Rectangle: Rounded Corners 129">
          <a:extLst>
            <a:ext uri="{FF2B5EF4-FFF2-40B4-BE49-F238E27FC236}">
              <a16:creationId xmlns:a16="http://schemas.microsoft.com/office/drawing/2014/main" id="{85B90969-3243-4A7B-9297-ACEE459E0B3E}"/>
            </a:ext>
          </a:extLst>
        </xdr:cNvPr>
        <xdr:cNvSpPr/>
      </xdr:nvSpPr>
      <xdr:spPr>
        <a:xfrm>
          <a:off x="32737425" y="106680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43</xdr:row>
      <xdr:rowOff>22412</xdr:rowOff>
    </xdr:from>
    <xdr:to>
      <xdr:col>35</xdr:col>
      <xdr:colOff>593912</xdr:colOff>
      <xdr:row>43</xdr:row>
      <xdr:rowOff>392207</xdr:rowOff>
    </xdr:to>
    <xdr:sp macro="" textlink="">
      <xdr:nvSpPr>
        <xdr:cNvPr id="131" name="Rectangle: Rounded Corners 130">
          <a:extLst>
            <a:ext uri="{FF2B5EF4-FFF2-40B4-BE49-F238E27FC236}">
              <a16:creationId xmlns:a16="http://schemas.microsoft.com/office/drawing/2014/main" id="{4C9A48CA-4F81-49D7-99B4-FBD3729FC8DD}"/>
            </a:ext>
          </a:extLst>
        </xdr:cNvPr>
        <xdr:cNvSpPr/>
      </xdr:nvSpPr>
      <xdr:spPr>
        <a:xfrm>
          <a:off x="32737425" y="10909487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44</xdr:row>
      <xdr:rowOff>0</xdr:rowOff>
    </xdr:from>
    <xdr:to>
      <xdr:col>35</xdr:col>
      <xdr:colOff>593912</xdr:colOff>
      <xdr:row>44</xdr:row>
      <xdr:rowOff>369795</xdr:rowOff>
    </xdr:to>
    <xdr:sp macro="" textlink="">
      <xdr:nvSpPr>
        <xdr:cNvPr id="132" name="Rectangle: Rounded Corners 131">
          <a:extLst>
            <a:ext uri="{FF2B5EF4-FFF2-40B4-BE49-F238E27FC236}">
              <a16:creationId xmlns:a16="http://schemas.microsoft.com/office/drawing/2014/main" id="{6A64C4D5-E83E-460C-AB38-533713964BEA}"/>
            </a:ext>
          </a:extLst>
        </xdr:cNvPr>
        <xdr:cNvSpPr/>
      </xdr:nvSpPr>
      <xdr:spPr>
        <a:xfrm>
          <a:off x="32737425" y="111061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45</xdr:row>
      <xdr:rowOff>0</xdr:rowOff>
    </xdr:from>
    <xdr:to>
      <xdr:col>35</xdr:col>
      <xdr:colOff>593912</xdr:colOff>
      <xdr:row>45</xdr:row>
      <xdr:rowOff>369795</xdr:rowOff>
    </xdr:to>
    <xdr:sp macro="" textlink="">
      <xdr:nvSpPr>
        <xdr:cNvPr id="133" name="Rectangle: Rounded Corners 132">
          <a:extLst>
            <a:ext uri="{FF2B5EF4-FFF2-40B4-BE49-F238E27FC236}">
              <a16:creationId xmlns:a16="http://schemas.microsoft.com/office/drawing/2014/main" id="{E7E170E1-0F3C-46EA-B83F-132BCF6DE9A9}"/>
            </a:ext>
          </a:extLst>
        </xdr:cNvPr>
        <xdr:cNvSpPr/>
      </xdr:nvSpPr>
      <xdr:spPr>
        <a:xfrm>
          <a:off x="32737425" y="113252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46</xdr:row>
      <xdr:rowOff>0</xdr:rowOff>
    </xdr:from>
    <xdr:to>
      <xdr:col>35</xdr:col>
      <xdr:colOff>593912</xdr:colOff>
      <xdr:row>46</xdr:row>
      <xdr:rowOff>369795</xdr:rowOff>
    </xdr:to>
    <xdr:sp macro="" textlink="">
      <xdr:nvSpPr>
        <xdr:cNvPr id="134" name="Rectangle: Rounded Corners 133">
          <a:extLst>
            <a:ext uri="{FF2B5EF4-FFF2-40B4-BE49-F238E27FC236}">
              <a16:creationId xmlns:a16="http://schemas.microsoft.com/office/drawing/2014/main" id="{DB0D7A90-5CA4-4584-98DD-CF69F02DF29E}"/>
            </a:ext>
          </a:extLst>
        </xdr:cNvPr>
        <xdr:cNvSpPr/>
      </xdr:nvSpPr>
      <xdr:spPr>
        <a:xfrm>
          <a:off x="32737425" y="115443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47</xdr:row>
      <xdr:rowOff>0</xdr:rowOff>
    </xdr:from>
    <xdr:to>
      <xdr:col>35</xdr:col>
      <xdr:colOff>593912</xdr:colOff>
      <xdr:row>47</xdr:row>
      <xdr:rowOff>369795</xdr:rowOff>
    </xdr:to>
    <xdr:sp macro="" textlink="">
      <xdr:nvSpPr>
        <xdr:cNvPr id="135" name="Rectangle: Rounded Corners 134">
          <a:extLst>
            <a:ext uri="{FF2B5EF4-FFF2-40B4-BE49-F238E27FC236}">
              <a16:creationId xmlns:a16="http://schemas.microsoft.com/office/drawing/2014/main" id="{68E7D3EF-B435-4360-BAED-D9BCFA4FF6E1}"/>
            </a:ext>
          </a:extLst>
        </xdr:cNvPr>
        <xdr:cNvSpPr/>
      </xdr:nvSpPr>
      <xdr:spPr>
        <a:xfrm>
          <a:off x="32737425" y="117633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33618</xdr:colOff>
      <xdr:row>33</xdr:row>
      <xdr:rowOff>56029</xdr:rowOff>
    </xdr:from>
    <xdr:to>
      <xdr:col>37</xdr:col>
      <xdr:colOff>627530</xdr:colOff>
      <xdr:row>33</xdr:row>
      <xdr:rowOff>425824</xdr:rowOff>
    </xdr:to>
    <xdr:sp macro="" textlink="">
      <xdr:nvSpPr>
        <xdr:cNvPr id="136" name="Rectangle: Rounded Corners 135">
          <a:extLst>
            <a:ext uri="{FF2B5EF4-FFF2-40B4-BE49-F238E27FC236}">
              <a16:creationId xmlns:a16="http://schemas.microsoft.com/office/drawing/2014/main" id="{59AA6304-AAF7-4652-8C78-57636113805D}"/>
            </a:ext>
          </a:extLst>
        </xdr:cNvPr>
        <xdr:cNvSpPr/>
      </xdr:nvSpPr>
      <xdr:spPr>
        <a:xfrm>
          <a:off x="35390418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33618</xdr:colOff>
      <xdr:row>33</xdr:row>
      <xdr:rowOff>56029</xdr:rowOff>
    </xdr:from>
    <xdr:to>
      <xdr:col>38</xdr:col>
      <xdr:colOff>627530</xdr:colOff>
      <xdr:row>33</xdr:row>
      <xdr:rowOff>425824</xdr:rowOff>
    </xdr:to>
    <xdr:sp macro="" textlink="">
      <xdr:nvSpPr>
        <xdr:cNvPr id="137" name="Rectangle: Rounded Corners 136">
          <a:extLst>
            <a:ext uri="{FF2B5EF4-FFF2-40B4-BE49-F238E27FC236}">
              <a16:creationId xmlns:a16="http://schemas.microsoft.com/office/drawing/2014/main" id="{D27D70D0-9E21-45E9-A9F8-486BBC69B38D}"/>
            </a:ext>
          </a:extLst>
        </xdr:cNvPr>
        <xdr:cNvSpPr/>
      </xdr:nvSpPr>
      <xdr:spPr>
        <a:xfrm>
          <a:off x="3633339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33618</xdr:colOff>
      <xdr:row>33</xdr:row>
      <xdr:rowOff>56029</xdr:rowOff>
    </xdr:from>
    <xdr:to>
      <xdr:col>39</xdr:col>
      <xdr:colOff>627530</xdr:colOff>
      <xdr:row>33</xdr:row>
      <xdr:rowOff>425824</xdr:rowOff>
    </xdr:to>
    <xdr:sp macro="" textlink="">
      <xdr:nvSpPr>
        <xdr:cNvPr id="138" name="Rectangle: Rounded Corners 137">
          <a:extLst>
            <a:ext uri="{FF2B5EF4-FFF2-40B4-BE49-F238E27FC236}">
              <a16:creationId xmlns:a16="http://schemas.microsoft.com/office/drawing/2014/main" id="{F7F41E6B-4AAD-4937-B414-ED1A34304A2C}"/>
            </a:ext>
          </a:extLst>
        </xdr:cNvPr>
        <xdr:cNvSpPr/>
      </xdr:nvSpPr>
      <xdr:spPr>
        <a:xfrm>
          <a:off x="3751449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33618</xdr:colOff>
      <xdr:row>33</xdr:row>
      <xdr:rowOff>56029</xdr:rowOff>
    </xdr:from>
    <xdr:to>
      <xdr:col>40</xdr:col>
      <xdr:colOff>627530</xdr:colOff>
      <xdr:row>33</xdr:row>
      <xdr:rowOff>425824</xdr:rowOff>
    </xdr:to>
    <xdr:sp macro="" textlink="">
      <xdr:nvSpPr>
        <xdr:cNvPr id="139" name="Rectangle: Rounded Corners 138">
          <a:extLst>
            <a:ext uri="{FF2B5EF4-FFF2-40B4-BE49-F238E27FC236}">
              <a16:creationId xmlns:a16="http://schemas.microsoft.com/office/drawing/2014/main" id="{C4F0FE98-6A20-49C5-9ED5-778BB92E0FE5}"/>
            </a:ext>
          </a:extLst>
        </xdr:cNvPr>
        <xdr:cNvSpPr/>
      </xdr:nvSpPr>
      <xdr:spPr>
        <a:xfrm>
          <a:off x="38667018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33618</xdr:colOff>
      <xdr:row>33</xdr:row>
      <xdr:rowOff>56029</xdr:rowOff>
    </xdr:from>
    <xdr:to>
      <xdr:col>41</xdr:col>
      <xdr:colOff>627530</xdr:colOff>
      <xdr:row>33</xdr:row>
      <xdr:rowOff>425824</xdr:rowOff>
    </xdr:to>
    <xdr:sp macro="" textlink="">
      <xdr:nvSpPr>
        <xdr:cNvPr id="140" name="Rectangle: Rounded Corners 139">
          <a:extLst>
            <a:ext uri="{FF2B5EF4-FFF2-40B4-BE49-F238E27FC236}">
              <a16:creationId xmlns:a16="http://schemas.microsoft.com/office/drawing/2014/main" id="{AE8DE02D-CBEA-433E-9383-A0E70CA34DB7}"/>
            </a:ext>
          </a:extLst>
        </xdr:cNvPr>
        <xdr:cNvSpPr/>
      </xdr:nvSpPr>
      <xdr:spPr>
        <a:xfrm>
          <a:off x="3953379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33618</xdr:colOff>
      <xdr:row>33</xdr:row>
      <xdr:rowOff>56029</xdr:rowOff>
    </xdr:from>
    <xdr:to>
      <xdr:col>42</xdr:col>
      <xdr:colOff>627530</xdr:colOff>
      <xdr:row>33</xdr:row>
      <xdr:rowOff>425824</xdr:rowOff>
    </xdr:to>
    <xdr:sp macro="" textlink="">
      <xdr:nvSpPr>
        <xdr:cNvPr id="141" name="Rectangle: Rounded Corners 140">
          <a:extLst>
            <a:ext uri="{FF2B5EF4-FFF2-40B4-BE49-F238E27FC236}">
              <a16:creationId xmlns:a16="http://schemas.microsoft.com/office/drawing/2014/main" id="{FBBA50B5-DE3D-40AB-9BF0-033FA44C30DC}"/>
            </a:ext>
          </a:extLst>
        </xdr:cNvPr>
        <xdr:cNvSpPr/>
      </xdr:nvSpPr>
      <xdr:spPr>
        <a:xfrm>
          <a:off x="4054344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33618</xdr:colOff>
      <xdr:row>33</xdr:row>
      <xdr:rowOff>56029</xdr:rowOff>
    </xdr:from>
    <xdr:to>
      <xdr:col>43</xdr:col>
      <xdr:colOff>627530</xdr:colOff>
      <xdr:row>33</xdr:row>
      <xdr:rowOff>425824</xdr:rowOff>
    </xdr:to>
    <xdr:sp macro="" textlink="">
      <xdr:nvSpPr>
        <xdr:cNvPr id="142" name="Rectangle: Rounded Corners 141">
          <a:extLst>
            <a:ext uri="{FF2B5EF4-FFF2-40B4-BE49-F238E27FC236}">
              <a16:creationId xmlns:a16="http://schemas.microsoft.com/office/drawing/2014/main" id="{431A3B82-E3DE-4104-BF81-1208DD3BBE67}"/>
            </a:ext>
          </a:extLst>
        </xdr:cNvPr>
        <xdr:cNvSpPr/>
      </xdr:nvSpPr>
      <xdr:spPr>
        <a:xfrm>
          <a:off x="41638818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33618</xdr:colOff>
      <xdr:row>33</xdr:row>
      <xdr:rowOff>56029</xdr:rowOff>
    </xdr:from>
    <xdr:to>
      <xdr:col>44</xdr:col>
      <xdr:colOff>627530</xdr:colOff>
      <xdr:row>33</xdr:row>
      <xdr:rowOff>425824</xdr:rowOff>
    </xdr:to>
    <xdr:sp macro="" textlink="">
      <xdr:nvSpPr>
        <xdr:cNvPr id="143" name="Rectangle: Rounded Corners 142">
          <a:extLst>
            <a:ext uri="{FF2B5EF4-FFF2-40B4-BE49-F238E27FC236}">
              <a16:creationId xmlns:a16="http://schemas.microsoft.com/office/drawing/2014/main" id="{41C2995C-18FC-48C0-AA39-6EEA8126EF0F}"/>
            </a:ext>
          </a:extLst>
        </xdr:cNvPr>
        <xdr:cNvSpPr/>
      </xdr:nvSpPr>
      <xdr:spPr>
        <a:xfrm>
          <a:off x="4252464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33618</xdr:colOff>
      <xdr:row>33</xdr:row>
      <xdr:rowOff>56029</xdr:rowOff>
    </xdr:from>
    <xdr:to>
      <xdr:col>45</xdr:col>
      <xdr:colOff>627530</xdr:colOff>
      <xdr:row>33</xdr:row>
      <xdr:rowOff>425824</xdr:rowOff>
    </xdr:to>
    <xdr:sp macro="" textlink="">
      <xdr:nvSpPr>
        <xdr:cNvPr id="144" name="Rectangle: Rounded Corners 143">
          <a:extLst>
            <a:ext uri="{FF2B5EF4-FFF2-40B4-BE49-F238E27FC236}">
              <a16:creationId xmlns:a16="http://schemas.microsoft.com/office/drawing/2014/main" id="{68B1F49A-39B6-4D26-BB5A-93885C38111D}"/>
            </a:ext>
          </a:extLst>
        </xdr:cNvPr>
        <xdr:cNvSpPr/>
      </xdr:nvSpPr>
      <xdr:spPr>
        <a:xfrm>
          <a:off x="43981968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46</xdr:col>
      <xdr:colOff>33618</xdr:colOff>
      <xdr:row>33</xdr:row>
      <xdr:rowOff>56029</xdr:rowOff>
    </xdr:from>
    <xdr:to>
      <xdr:col>46</xdr:col>
      <xdr:colOff>627530</xdr:colOff>
      <xdr:row>33</xdr:row>
      <xdr:rowOff>425824</xdr:rowOff>
    </xdr:to>
    <xdr:sp macro="" textlink="">
      <xdr:nvSpPr>
        <xdr:cNvPr id="145" name="Rectangle: Rounded Corners 144">
          <a:extLst>
            <a:ext uri="{FF2B5EF4-FFF2-40B4-BE49-F238E27FC236}">
              <a16:creationId xmlns:a16="http://schemas.microsoft.com/office/drawing/2014/main" id="{62075469-9B64-4A45-A996-830EE2ECC62F}"/>
            </a:ext>
          </a:extLst>
        </xdr:cNvPr>
        <xdr:cNvSpPr/>
      </xdr:nvSpPr>
      <xdr:spPr>
        <a:xfrm>
          <a:off x="44801118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47</xdr:col>
      <xdr:colOff>33618</xdr:colOff>
      <xdr:row>33</xdr:row>
      <xdr:rowOff>56029</xdr:rowOff>
    </xdr:from>
    <xdr:to>
      <xdr:col>47</xdr:col>
      <xdr:colOff>627530</xdr:colOff>
      <xdr:row>33</xdr:row>
      <xdr:rowOff>425824</xdr:rowOff>
    </xdr:to>
    <xdr:sp macro="" textlink="">
      <xdr:nvSpPr>
        <xdr:cNvPr id="146" name="Rectangle: Rounded Corners 145">
          <a:extLst>
            <a:ext uri="{FF2B5EF4-FFF2-40B4-BE49-F238E27FC236}">
              <a16:creationId xmlns:a16="http://schemas.microsoft.com/office/drawing/2014/main" id="{F2928496-EF4A-4D2A-BA4F-6D9ADF87124E}"/>
            </a:ext>
          </a:extLst>
        </xdr:cNvPr>
        <xdr:cNvSpPr/>
      </xdr:nvSpPr>
      <xdr:spPr>
        <a:xfrm>
          <a:off x="4570599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48</xdr:col>
      <xdr:colOff>33618</xdr:colOff>
      <xdr:row>33</xdr:row>
      <xdr:rowOff>78441</xdr:rowOff>
    </xdr:from>
    <xdr:to>
      <xdr:col>48</xdr:col>
      <xdr:colOff>627530</xdr:colOff>
      <xdr:row>33</xdr:row>
      <xdr:rowOff>448236</xdr:rowOff>
    </xdr:to>
    <xdr:sp macro="" textlink="">
      <xdr:nvSpPr>
        <xdr:cNvPr id="147" name="Rectangle: Rounded Corners 146">
          <a:extLst>
            <a:ext uri="{FF2B5EF4-FFF2-40B4-BE49-F238E27FC236}">
              <a16:creationId xmlns:a16="http://schemas.microsoft.com/office/drawing/2014/main" id="{9C467994-28BB-49E6-97F1-E267A3EB3EDC}"/>
            </a:ext>
          </a:extLst>
        </xdr:cNvPr>
        <xdr:cNvSpPr/>
      </xdr:nvSpPr>
      <xdr:spPr>
        <a:xfrm>
          <a:off x="46629918" y="8250891"/>
          <a:ext cx="593912" cy="112620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49</xdr:col>
      <xdr:colOff>33618</xdr:colOff>
      <xdr:row>33</xdr:row>
      <xdr:rowOff>56029</xdr:rowOff>
    </xdr:from>
    <xdr:to>
      <xdr:col>49</xdr:col>
      <xdr:colOff>627530</xdr:colOff>
      <xdr:row>33</xdr:row>
      <xdr:rowOff>425824</xdr:rowOff>
    </xdr:to>
    <xdr:sp macro="" textlink="">
      <xdr:nvSpPr>
        <xdr:cNvPr id="148" name="Rectangle: Rounded Corners 147">
          <a:extLst>
            <a:ext uri="{FF2B5EF4-FFF2-40B4-BE49-F238E27FC236}">
              <a16:creationId xmlns:a16="http://schemas.microsoft.com/office/drawing/2014/main" id="{53D5E407-0FD2-4E83-83D5-08BDF2DFB117}"/>
            </a:ext>
          </a:extLst>
        </xdr:cNvPr>
        <xdr:cNvSpPr/>
      </xdr:nvSpPr>
      <xdr:spPr>
        <a:xfrm>
          <a:off x="47515743" y="8228479"/>
          <a:ext cx="593912" cy="131670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35</xdr:row>
      <xdr:rowOff>0</xdr:rowOff>
    </xdr:from>
    <xdr:to>
      <xdr:col>35</xdr:col>
      <xdr:colOff>593912</xdr:colOff>
      <xdr:row>35</xdr:row>
      <xdr:rowOff>369795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E43D5FB4-6312-41F2-98A1-AD2D2642B869}"/>
            </a:ext>
          </a:extLst>
        </xdr:cNvPr>
        <xdr:cNvSpPr/>
      </xdr:nvSpPr>
      <xdr:spPr>
        <a:xfrm>
          <a:off x="32737425" y="8801100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36</xdr:row>
      <xdr:rowOff>0</xdr:rowOff>
    </xdr:from>
    <xdr:to>
      <xdr:col>35</xdr:col>
      <xdr:colOff>593912</xdr:colOff>
      <xdr:row>36</xdr:row>
      <xdr:rowOff>369795</xdr:rowOff>
    </xdr:to>
    <xdr:sp macro="" textlink="">
      <xdr:nvSpPr>
        <xdr:cNvPr id="150" name="Rectangle: Rounded Corners 149">
          <a:extLst>
            <a:ext uri="{FF2B5EF4-FFF2-40B4-BE49-F238E27FC236}">
              <a16:creationId xmlns:a16="http://schemas.microsoft.com/office/drawing/2014/main" id="{EA94AF6B-FB44-48BF-81B3-1C69C2217DEC}"/>
            </a:ext>
          </a:extLst>
        </xdr:cNvPr>
        <xdr:cNvSpPr/>
      </xdr:nvSpPr>
      <xdr:spPr>
        <a:xfrm>
          <a:off x="32737425" y="93821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37</xdr:row>
      <xdr:rowOff>0</xdr:rowOff>
    </xdr:from>
    <xdr:to>
      <xdr:col>35</xdr:col>
      <xdr:colOff>593912</xdr:colOff>
      <xdr:row>38</xdr:row>
      <xdr:rowOff>22413</xdr:rowOff>
    </xdr:to>
    <xdr:sp macro="" textlink="">
      <xdr:nvSpPr>
        <xdr:cNvPr id="151" name="Rectangle: Rounded Corners 150">
          <a:extLst>
            <a:ext uri="{FF2B5EF4-FFF2-40B4-BE49-F238E27FC236}">
              <a16:creationId xmlns:a16="http://schemas.microsoft.com/office/drawing/2014/main" id="{AA7D67C0-150B-42F8-A20C-83EB0C5EB2D1}"/>
            </a:ext>
          </a:extLst>
        </xdr:cNvPr>
        <xdr:cNvSpPr/>
      </xdr:nvSpPr>
      <xdr:spPr>
        <a:xfrm>
          <a:off x="32737425" y="960120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38</xdr:row>
      <xdr:rowOff>0</xdr:rowOff>
    </xdr:from>
    <xdr:to>
      <xdr:col>35</xdr:col>
      <xdr:colOff>593912</xdr:colOff>
      <xdr:row>38</xdr:row>
      <xdr:rowOff>369795</xdr:rowOff>
    </xdr:to>
    <xdr:sp macro="" textlink="">
      <xdr:nvSpPr>
        <xdr:cNvPr id="152" name="Rectangle: Rounded Corners 151">
          <a:extLst>
            <a:ext uri="{FF2B5EF4-FFF2-40B4-BE49-F238E27FC236}">
              <a16:creationId xmlns:a16="http://schemas.microsoft.com/office/drawing/2014/main" id="{58F43D92-BAFD-4721-8FF5-4556EE292375}"/>
            </a:ext>
          </a:extLst>
        </xdr:cNvPr>
        <xdr:cNvSpPr/>
      </xdr:nvSpPr>
      <xdr:spPr>
        <a:xfrm>
          <a:off x="32737425" y="98202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39</xdr:row>
      <xdr:rowOff>0</xdr:rowOff>
    </xdr:from>
    <xdr:to>
      <xdr:col>35</xdr:col>
      <xdr:colOff>593912</xdr:colOff>
      <xdr:row>39</xdr:row>
      <xdr:rowOff>369795</xdr:rowOff>
    </xdr:to>
    <xdr:sp macro="" textlink="">
      <xdr:nvSpPr>
        <xdr:cNvPr id="153" name="Rectangle: Rounded Corners 152">
          <a:extLst>
            <a:ext uri="{FF2B5EF4-FFF2-40B4-BE49-F238E27FC236}">
              <a16:creationId xmlns:a16="http://schemas.microsoft.com/office/drawing/2014/main" id="{CFB79D90-DE06-47D3-85CB-A0D11644256E}"/>
            </a:ext>
          </a:extLst>
        </xdr:cNvPr>
        <xdr:cNvSpPr/>
      </xdr:nvSpPr>
      <xdr:spPr>
        <a:xfrm>
          <a:off x="32737425" y="100393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35</xdr:col>
      <xdr:colOff>593912</xdr:colOff>
      <xdr:row>40</xdr:row>
      <xdr:rowOff>369795</xdr:rowOff>
    </xdr:to>
    <xdr:sp macro="" textlink="">
      <xdr:nvSpPr>
        <xdr:cNvPr id="154" name="Rectangle: Rounded Corners 153">
          <a:extLst>
            <a:ext uri="{FF2B5EF4-FFF2-40B4-BE49-F238E27FC236}">
              <a16:creationId xmlns:a16="http://schemas.microsoft.com/office/drawing/2014/main" id="{D41ECD4D-D8C9-454A-BD51-002BAB5A0D61}"/>
            </a:ext>
          </a:extLst>
        </xdr:cNvPr>
        <xdr:cNvSpPr/>
      </xdr:nvSpPr>
      <xdr:spPr>
        <a:xfrm>
          <a:off x="32737425" y="102584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41</xdr:row>
      <xdr:rowOff>0</xdr:rowOff>
    </xdr:from>
    <xdr:to>
      <xdr:col>35</xdr:col>
      <xdr:colOff>593912</xdr:colOff>
      <xdr:row>41</xdr:row>
      <xdr:rowOff>369795</xdr:rowOff>
    </xdr:to>
    <xdr:sp macro="" textlink="">
      <xdr:nvSpPr>
        <xdr:cNvPr id="155" name="Rectangle: Rounded Corners 154">
          <a:extLst>
            <a:ext uri="{FF2B5EF4-FFF2-40B4-BE49-F238E27FC236}">
              <a16:creationId xmlns:a16="http://schemas.microsoft.com/office/drawing/2014/main" id="{0EC4B54D-52DC-4462-8632-75B10B7549D1}"/>
            </a:ext>
          </a:extLst>
        </xdr:cNvPr>
        <xdr:cNvSpPr/>
      </xdr:nvSpPr>
      <xdr:spPr>
        <a:xfrm>
          <a:off x="32737425" y="10477500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42</xdr:row>
      <xdr:rowOff>0</xdr:rowOff>
    </xdr:from>
    <xdr:to>
      <xdr:col>35</xdr:col>
      <xdr:colOff>593912</xdr:colOff>
      <xdr:row>42</xdr:row>
      <xdr:rowOff>369795</xdr:rowOff>
    </xdr:to>
    <xdr:sp macro="" textlink="">
      <xdr:nvSpPr>
        <xdr:cNvPr id="156" name="Rectangle: Rounded Corners 155">
          <a:extLst>
            <a:ext uri="{FF2B5EF4-FFF2-40B4-BE49-F238E27FC236}">
              <a16:creationId xmlns:a16="http://schemas.microsoft.com/office/drawing/2014/main" id="{72458AF0-778C-4697-8FAC-DA79902057A1}"/>
            </a:ext>
          </a:extLst>
        </xdr:cNvPr>
        <xdr:cNvSpPr/>
      </xdr:nvSpPr>
      <xdr:spPr>
        <a:xfrm>
          <a:off x="32737425" y="106680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43</xdr:row>
      <xdr:rowOff>22412</xdr:rowOff>
    </xdr:from>
    <xdr:to>
      <xdr:col>35</xdr:col>
      <xdr:colOff>593912</xdr:colOff>
      <xdr:row>43</xdr:row>
      <xdr:rowOff>392207</xdr:rowOff>
    </xdr:to>
    <xdr:sp macro="" textlink="">
      <xdr:nvSpPr>
        <xdr:cNvPr id="157" name="Rectangle: Rounded Corners 156">
          <a:extLst>
            <a:ext uri="{FF2B5EF4-FFF2-40B4-BE49-F238E27FC236}">
              <a16:creationId xmlns:a16="http://schemas.microsoft.com/office/drawing/2014/main" id="{AEA878EB-2D67-4EDC-8803-441E4F48AA70}"/>
            </a:ext>
          </a:extLst>
        </xdr:cNvPr>
        <xdr:cNvSpPr/>
      </xdr:nvSpPr>
      <xdr:spPr>
        <a:xfrm>
          <a:off x="32737425" y="10909487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44</xdr:row>
      <xdr:rowOff>0</xdr:rowOff>
    </xdr:from>
    <xdr:to>
      <xdr:col>35</xdr:col>
      <xdr:colOff>593912</xdr:colOff>
      <xdr:row>44</xdr:row>
      <xdr:rowOff>369795</xdr:rowOff>
    </xdr:to>
    <xdr:sp macro="" textlink="">
      <xdr:nvSpPr>
        <xdr:cNvPr id="158" name="Rectangle: Rounded Corners 157">
          <a:extLst>
            <a:ext uri="{FF2B5EF4-FFF2-40B4-BE49-F238E27FC236}">
              <a16:creationId xmlns:a16="http://schemas.microsoft.com/office/drawing/2014/main" id="{6A1374D5-CB8C-46C1-A408-72BC59F37B14}"/>
            </a:ext>
          </a:extLst>
        </xdr:cNvPr>
        <xdr:cNvSpPr/>
      </xdr:nvSpPr>
      <xdr:spPr>
        <a:xfrm>
          <a:off x="32737425" y="111061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45</xdr:row>
      <xdr:rowOff>0</xdr:rowOff>
    </xdr:from>
    <xdr:to>
      <xdr:col>35</xdr:col>
      <xdr:colOff>593912</xdr:colOff>
      <xdr:row>45</xdr:row>
      <xdr:rowOff>369795</xdr:rowOff>
    </xdr:to>
    <xdr:sp macro="" textlink="">
      <xdr:nvSpPr>
        <xdr:cNvPr id="159" name="Rectangle: Rounded Corners 158">
          <a:extLst>
            <a:ext uri="{FF2B5EF4-FFF2-40B4-BE49-F238E27FC236}">
              <a16:creationId xmlns:a16="http://schemas.microsoft.com/office/drawing/2014/main" id="{C32A134D-E20C-4566-9B01-58736D04F003}"/>
            </a:ext>
          </a:extLst>
        </xdr:cNvPr>
        <xdr:cNvSpPr/>
      </xdr:nvSpPr>
      <xdr:spPr>
        <a:xfrm>
          <a:off x="32737425" y="113252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46</xdr:row>
      <xdr:rowOff>0</xdr:rowOff>
    </xdr:from>
    <xdr:to>
      <xdr:col>35</xdr:col>
      <xdr:colOff>593912</xdr:colOff>
      <xdr:row>46</xdr:row>
      <xdr:rowOff>369795</xdr:rowOff>
    </xdr:to>
    <xdr:sp macro="" textlink="">
      <xdr:nvSpPr>
        <xdr:cNvPr id="160" name="Rectangle: Rounded Corners 159">
          <a:extLst>
            <a:ext uri="{FF2B5EF4-FFF2-40B4-BE49-F238E27FC236}">
              <a16:creationId xmlns:a16="http://schemas.microsoft.com/office/drawing/2014/main" id="{BB897233-2A3D-4BFF-8F37-D78A6ECC8260}"/>
            </a:ext>
          </a:extLst>
        </xdr:cNvPr>
        <xdr:cNvSpPr/>
      </xdr:nvSpPr>
      <xdr:spPr>
        <a:xfrm>
          <a:off x="32737425" y="115443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0</xdr:colOff>
      <xdr:row>47</xdr:row>
      <xdr:rowOff>0</xdr:rowOff>
    </xdr:from>
    <xdr:to>
      <xdr:col>35</xdr:col>
      <xdr:colOff>593912</xdr:colOff>
      <xdr:row>47</xdr:row>
      <xdr:rowOff>369795</xdr:rowOff>
    </xdr:to>
    <xdr:sp macro="" textlink="">
      <xdr:nvSpPr>
        <xdr:cNvPr id="161" name="Rectangle: Rounded Corners 160">
          <a:extLst>
            <a:ext uri="{FF2B5EF4-FFF2-40B4-BE49-F238E27FC236}">
              <a16:creationId xmlns:a16="http://schemas.microsoft.com/office/drawing/2014/main" id="{5AA4E983-16CA-4DA5-A0F9-6D4F6B037CE9}"/>
            </a:ext>
          </a:extLst>
        </xdr:cNvPr>
        <xdr:cNvSpPr/>
      </xdr:nvSpPr>
      <xdr:spPr>
        <a:xfrm>
          <a:off x="32737425" y="117633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40822</xdr:colOff>
      <xdr:row>51</xdr:row>
      <xdr:rowOff>13608</xdr:rowOff>
    </xdr:from>
    <xdr:to>
      <xdr:col>37</xdr:col>
      <xdr:colOff>1593274</xdr:colOff>
      <xdr:row>52</xdr:row>
      <xdr:rowOff>17320</xdr:rowOff>
    </xdr:to>
    <xdr:sp macro="" textlink="">
      <xdr:nvSpPr>
        <xdr:cNvPr id="162" name="Rectangle: Rounded Corners 161">
          <a:extLst>
            <a:ext uri="{FF2B5EF4-FFF2-40B4-BE49-F238E27FC236}">
              <a16:creationId xmlns:a16="http://schemas.microsoft.com/office/drawing/2014/main" id="{B0C8AF98-6937-47EA-92EE-2B3D2EE5CD96}"/>
            </a:ext>
          </a:extLst>
        </xdr:cNvPr>
        <xdr:cNvSpPr/>
      </xdr:nvSpPr>
      <xdr:spPr>
        <a:xfrm>
          <a:off x="35397622" y="12567558"/>
          <a:ext cx="904752" cy="194212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29936</xdr:colOff>
      <xdr:row>51</xdr:row>
      <xdr:rowOff>2722</xdr:rowOff>
    </xdr:from>
    <xdr:to>
      <xdr:col>38</xdr:col>
      <xdr:colOff>952500</xdr:colOff>
      <xdr:row>51</xdr:row>
      <xdr:rowOff>311728</xdr:rowOff>
    </xdr:to>
    <xdr:sp macro="" textlink="">
      <xdr:nvSpPr>
        <xdr:cNvPr id="163" name="Rectangle: Rounded Corners 162">
          <a:extLst>
            <a:ext uri="{FF2B5EF4-FFF2-40B4-BE49-F238E27FC236}">
              <a16:creationId xmlns:a16="http://schemas.microsoft.com/office/drawing/2014/main" id="{64568DB6-721E-4C78-A13E-9E774FFC4C22}"/>
            </a:ext>
          </a:extLst>
        </xdr:cNvPr>
        <xdr:cNvSpPr/>
      </xdr:nvSpPr>
      <xdr:spPr>
        <a:xfrm>
          <a:off x="36329711" y="12556672"/>
          <a:ext cx="922564" cy="185181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32656</xdr:colOff>
      <xdr:row>51</xdr:row>
      <xdr:rowOff>19049</xdr:rowOff>
    </xdr:from>
    <xdr:to>
      <xdr:col>39</xdr:col>
      <xdr:colOff>1108363</xdr:colOff>
      <xdr:row>51</xdr:row>
      <xdr:rowOff>363682</xdr:rowOff>
    </xdr:to>
    <xdr:sp macro="" textlink="">
      <xdr:nvSpPr>
        <xdr:cNvPr id="164" name="Rectangle: Rounded Corners 163">
          <a:extLst>
            <a:ext uri="{FF2B5EF4-FFF2-40B4-BE49-F238E27FC236}">
              <a16:creationId xmlns:a16="http://schemas.microsoft.com/office/drawing/2014/main" id="{5A7AEEBD-F977-4CD1-998A-843EE176DD16}"/>
            </a:ext>
          </a:extLst>
        </xdr:cNvPr>
        <xdr:cNvSpPr/>
      </xdr:nvSpPr>
      <xdr:spPr>
        <a:xfrm>
          <a:off x="37513531" y="12572999"/>
          <a:ext cx="1075707" cy="173183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8163</xdr:colOff>
      <xdr:row>51</xdr:row>
      <xdr:rowOff>8165</xdr:rowOff>
    </xdr:from>
    <xdr:to>
      <xdr:col>40</xdr:col>
      <xdr:colOff>779318</xdr:colOff>
      <xdr:row>51</xdr:row>
      <xdr:rowOff>398319</xdr:rowOff>
    </xdr:to>
    <xdr:sp macro="" textlink="">
      <xdr:nvSpPr>
        <xdr:cNvPr id="165" name="Rectangle: Rounded Corners 164">
          <a:extLst>
            <a:ext uri="{FF2B5EF4-FFF2-40B4-BE49-F238E27FC236}">
              <a16:creationId xmlns:a16="http://schemas.microsoft.com/office/drawing/2014/main" id="{E04BBAC8-DA92-46E7-9E8A-01D36E4F1B47}"/>
            </a:ext>
          </a:extLst>
        </xdr:cNvPr>
        <xdr:cNvSpPr/>
      </xdr:nvSpPr>
      <xdr:spPr>
        <a:xfrm>
          <a:off x="38641563" y="12562115"/>
          <a:ext cx="771155" cy="180604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10883</xdr:colOff>
      <xdr:row>51</xdr:row>
      <xdr:rowOff>38100</xdr:rowOff>
    </xdr:from>
    <xdr:to>
      <xdr:col>41</xdr:col>
      <xdr:colOff>1021773</xdr:colOff>
      <xdr:row>52</xdr:row>
      <xdr:rowOff>17319</xdr:rowOff>
    </xdr:to>
    <xdr:sp macro="" textlink="">
      <xdr:nvSpPr>
        <xdr:cNvPr id="166" name="Rectangle: Rounded Corners 165">
          <a:extLst>
            <a:ext uri="{FF2B5EF4-FFF2-40B4-BE49-F238E27FC236}">
              <a16:creationId xmlns:a16="http://schemas.microsoft.com/office/drawing/2014/main" id="{627BE1AC-8B72-4BFA-AEE6-C585B5B13339}"/>
            </a:ext>
          </a:extLst>
        </xdr:cNvPr>
        <xdr:cNvSpPr/>
      </xdr:nvSpPr>
      <xdr:spPr>
        <a:xfrm>
          <a:off x="39511058" y="12592050"/>
          <a:ext cx="1001365" cy="169719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13605</xdr:colOff>
      <xdr:row>51</xdr:row>
      <xdr:rowOff>13608</xdr:rowOff>
    </xdr:from>
    <xdr:to>
      <xdr:col>42</xdr:col>
      <xdr:colOff>1073727</xdr:colOff>
      <xdr:row>51</xdr:row>
      <xdr:rowOff>554182</xdr:rowOff>
    </xdr:to>
    <xdr:sp macro="" textlink="">
      <xdr:nvSpPr>
        <xdr:cNvPr id="167" name="Rectangle: Rounded Corners 166">
          <a:extLst>
            <a:ext uri="{FF2B5EF4-FFF2-40B4-BE49-F238E27FC236}">
              <a16:creationId xmlns:a16="http://schemas.microsoft.com/office/drawing/2014/main" id="{13505738-D067-4A94-9B04-A1F1B17E3D1C}"/>
            </a:ext>
          </a:extLst>
        </xdr:cNvPr>
        <xdr:cNvSpPr/>
      </xdr:nvSpPr>
      <xdr:spPr>
        <a:xfrm>
          <a:off x="40523430" y="12567558"/>
          <a:ext cx="1060122" cy="178624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294409</xdr:colOff>
      <xdr:row>51</xdr:row>
      <xdr:rowOff>51954</xdr:rowOff>
    </xdr:from>
    <xdr:to>
      <xdr:col>43</xdr:col>
      <xdr:colOff>1298863</xdr:colOff>
      <xdr:row>51</xdr:row>
      <xdr:rowOff>536865</xdr:rowOff>
    </xdr:to>
    <xdr:sp macro="" textlink="">
      <xdr:nvSpPr>
        <xdr:cNvPr id="168" name="Rectangle: Rounded Corners 167">
          <a:extLst>
            <a:ext uri="{FF2B5EF4-FFF2-40B4-BE49-F238E27FC236}">
              <a16:creationId xmlns:a16="http://schemas.microsoft.com/office/drawing/2014/main" id="{3DA874D5-FD19-4EAE-A854-D854804144DD}"/>
            </a:ext>
          </a:extLst>
        </xdr:cNvPr>
        <xdr:cNvSpPr/>
      </xdr:nvSpPr>
      <xdr:spPr>
        <a:xfrm>
          <a:off x="41899609" y="12605904"/>
          <a:ext cx="594879" cy="142011"/>
        </a:xfrm>
        <a:prstGeom prst="roundRect">
          <a:avLst/>
        </a:prstGeom>
        <a:blipFill dpi="0" rotWithShape="1"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19047</xdr:colOff>
      <xdr:row>51</xdr:row>
      <xdr:rowOff>5443</xdr:rowOff>
    </xdr:from>
    <xdr:to>
      <xdr:col>44</xdr:col>
      <xdr:colOff>1125680</xdr:colOff>
      <xdr:row>51</xdr:row>
      <xdr:rowOff>571501</xdr:rowOff>
    </xdr:to>
    <xdr:sp macro="" textlink="">
      <xdr:nvSpPr>
        <xdr:cNvPr id="169" name="Rectangle: Rounded Corners 168">
          <a:extLst>
            <a:ext uri="{FF2B5EF4-FFF2-40B4-BE49-F238E27FC236}">
              <a16:creationId xmlns:a16="http://schemas.microsoft.com/office/drawing/2014/main" id="{0F1E42C2-4AF9-46EB-8AAB-C05B24EC7486}"/>
            </a:ext>
          </a:extLst>
        </xdr:cNvPr>
        <xdr:cNvSpPr/>
      </xdr:nvSpPr>
      <xdr:spPr>
        <a:xfrm>
          <a:off x="42510072" y="12559393"/>
          <a:ext cx="1106633" cy="185058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87330</xdr:colOff>
      <xdr:row>50</xdr:row>
      <xdr:rowOff>240722</xdr:rowOff>
    </xdr:from>
    <xdr:to>
      <xdr:col>45</xdr:col>
      <xdr:colOff>1160317</xdr:colOff>
      <xdr:row>52</xdr:row>
      <xdr:rowOff>34637</xdr:rowOff>
    </xdr:to>
    <xdr:sp macro="" textlink="">
      <xdr:nvSpPr>
        <xdr:cNvPr id="170" name="Rectangle: Rounded Corners 169">
          <a:extLst>
            <a:ext uri="{FF2B5EF4-FFF2-40B4-BE49-F238E27FC236}">
              <a16:creationId xmlns:a16="http://schemas.microsoft.com/office/drawing/2014/main" id="{9DE219B6-6782-42D0-9238-9D088E6F9429}"/>
            </a:ext>
          </a:extLst>
        </xdr:cNvPr>
        <xdr:cNvSpPr/>
      </xdr:nvSpPr>
      <xdr:spPr>
        <a:xfrm>
          <a:off x="44035680" y="12556547"/>
          <a:ext cx="730087" cy="222540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97970</xdr:colOff>
      <xdr:row>53</xdr:row>
      <xdr:rowOff>2721</xdr:rowOff>
    </xdr:from>
    <xdr:to>
      <xdr:col>35</xdr:col>
      <xdr:colOff>671071</xdr:colOff>
      <xdr:row>53</xdr:row>
      <xdr:rowOff>457361</xdr:rowOff>
    </xdr:to>
    <xdr:sp macro="" textlink="">
      <xdr:nvSpPr>
        <xdr:cNvPr id="171" name="Rectangle: Rounded Corners 170">
          <a:extLst>
            <a:ext uri="{FF2B5EF4-FFF2-40B4-BE49-F238E27FC236}">
              <a16:creationId xmlns:a16="http://schemas.microsoft.com/office/drawing/2014/main" id="{2871DB7E-F8A5-4114-8433-951CD64865D7}"/>
            </a:ext>
          </a:extLst>
        </xdr:cNvPr>
        <xdr:cNvSpPr/>
      </xdr:nvSpPr>
      <xdr:spPr>
        <a:xfrm>
          <a:off x="32835395" y="13128171"/>
          <a:ext cx="515951" cy="454640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84364</xdr:colOff>
      <xdr:row>54</xdr:row>
      <xdr:rowOff>43543</xdr:rowOff>
    </xdr:from>
    <xdr:to>
      <xdr:col>35</xdr:col>
      <xdr:colOff>657465</xdr:colOff>
      <xdr:row>54</xdr:row>
      <xdr:rowOff>498183</xdr:rowOff>
    </xdr:to>
    <xdr:sp macro="" textlink="">
      <xdr:nvSpPr>
        <xdr:cNvPr id="172" name="Rectangle: Rounded Corners 171">
          <a:extLst>
            <a:ext uri="{FF2B5EF4-FFF2-40B4-BE49-F238E27FC236}">
              <a16:creationId xmlns:a16="http://schemas.microsoft.com/office/drawing/2014/main" id="{BDA349A8-3786-4067-BFDC-B533C33FA4AD}"/>
            </a:ext>
          </a:extLst>
        </xdr:cNvPr>
        <xdr:cNvSpPr/>
      </xdr:nvSpPr>
      <xdr:spPr>
        <a:xfrm>
          <a:off x="32821789" y="13921468"/>
          <a:ext cx="525476" cy="149840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73477</xdr:colOff>
      <xdr:row>55</xdr:row>
      <xdr:rowOff>73477</xdr:rowOff>
    </xdr:from>
    <xdr:to>
      <xdr:col>35</xdr:col>
      <xdr:colOff>646578</xdr:colOff>
      <xdr:row>55</xdr:row>
      <xdr:rowOff>528117</xdr:rowOff>
    </xdr:to>
    <xdr:sp macro="" textlink="">
      <xdr:nvSpPr>
        <xdr:cNvPr id="173" name="Rectangle: Rounded Corners 172">
          <a:extLst>
            <a:ext uri="{FF2B5EF4-FFF2-40B4-BE49-F238E27FC236}">
              <a16:creationId xmlns:a16="http://schemas.microsoft.com/office/drawing/2014/main" id="{EE373DDA-EB23-4A66-B83E-13550CECBE9B}"/>
            </a:ext>
          </a:extLst>
        </xdr:cNvPr>
        <xdr:cNvSpPr/>
      </xdr:nvSpPr>
      <xdr:spPr>
        <a:xfrm>
          <a:off x="32810902" y="14141902"/>
          <a:ext cx="535001" cy="121265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48984</xdr:colOff>
      <xdr:row>56</xdr:row>
      <xdr:rowOff>117021</xdr:rowOff>
    </xdr:from>
    <xdr:to>
      <xdr:col>35</xdr:col>
      <xdr:colOff>622085</xdr:colOff>
      <xdr:row>56</xdr:row>
      <xdr:rowOff>571661</xdr:rowOff>
    </xdr:to>
    <xdr:sp macro="" textlink="">
      <xdr:nvSpPr>
        <xdr:cNvPr id="174" name="Rectangle: Rounded Corners 173">
          <a:extLst>
            <a:ext uri="{FF2B5EF4-FFF2-40B4-BE49-F238E27FC236}">
              <a16:creationId xmlns:a16="http://schemas.microsoft.com/office/drawing/2014/main" id="{2E6D5053-CDB4-4F6B-8C12-613245C02A88}"/>
            </a:ext>
          </a:extLst>
        </xdr:cNvPr>
        <xdr:cNvSpPr/>
      </xdr:nvSpPr>
      <xdr:spPr>
        <a:xfrm>
          <a:off x="32786409" y="14375946"/>
          <a:ext cx="563576" cy="73640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51704</xdr:colOff>
      <xdr:row>57</xdr:row>
      <xdr:rowOff>38100</xdr:rowOff>
    </xdr:from>
    <xdr:to>
      <xdr:col>35</xdr:col>
      <xdr:colOff>624805</xdr:colOff>
      <xdr:row>57</xdr:row>
      <xdr:rowOff>492740</xdr:rowOff>
    </xdr:to>
    <xdr:sp macro="" textlink="">
      <xdr:nvSpPr>
        <xdr:cNvPr id="175" name="Rectangle: Rounded Corners 174">
          <a:extLst>
            <a:ext uri="{FF2B5EF4-FFF2-40B4-BE49-F238E27FC236}">
              <a16:creationId xmlns:a16="http://schemas.microsoft.com/office/drawing/2014/main" id="{3C069562-D59C-4140-BC15-55FD8F7E5092}"/>
            </a:ext>
          </a:extLst>
        </xdr:cNvPr>
        <xdr:cNvSpPr/>
      </xdr:nvSpPr>
      <xdr:spPr>
        <a:xfrm>
          <a:off x="32789129" y="14487525"/>
          <a:ext cx="554051" cy="149840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81640</xdr:colOff>
      <xdr:row>58</xdr:row>
      <xdr:rowOff>68035</xdr:rowOff>
    </xdr:from>
    <xdr:to>
      <xdr:col>35</xdr:col>
      <xdr:colOff>654741</xdr:colOff>
      <xdr:row>58</xdr:row>
      <xdr:rowOff>522675</xdr:rowOff>
    </xdr:to>
    <xdr:sp macro="" textlink="">
      <xdr:nvSpPr>
        <xdr:cNvPr id="176" name="Rectangle: Rounded Corners 175">
          <a:extLst>
            <a:ext uri="{FF2B5EF4-FFF2-40B4-BE49-F238E27FC236}">
              <a16:creationId xmlns:a16="http://schemas.microsoft.com/office/drawing/2014/main" id="{927CCB05-4DAE-4A81-9DB2-FE8A20C57C82}"/>
            </a:ext>
          </a:extLst>
        </xdr:cNvPr>
        <xdr:cNvSpPr/>
      </xdr:nvSpPr>
      <xdr:spPr>
        <a:xfrm>
          <a:off x="32819065" y="14707960"/>
          <a:ext cx="525476" cy="121265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111577</xdr:colOff>
      <xdr:row>59</xdr:row>
      <xdr:rowOff>97971</xdr:rowOff>
    </xdr:from>
    <xdr:to>
      <xdr:col>35</xdr:col>
      <xdr:colOff>684678</xdr:colOff>
      <xdr:row>59</xdr:row>
      <xdr:rowOff>552611</xdr:rowOff>
    </xdr:to>
    <xdr:sp macro="" textlink="">
      <xdr:nvSpPr>
        <xdr:cNvPr id="177" name="Rectangle: Rounded Corners 176">
          <a:extLst>
            <a:ext uri="{FF2B5EF4-FFF2-40B4-BE49-F238E27FC236}">
              <a16:creationId xmlns:a16="http://schemas.microsoft.com/office/drawing/2014/main" id="{1A990B95-F4E0-41A3-AAC5-7210CC2730E3}"/>
            </a:ext>
          </a:extLst>
        </xdr:cNvPr>
        <xdr:cNvSpPr/>
      </xdr:nvSpPr>
      <xdr:spPr>
        <a:xfrm>
          <a:off x="32849002" y="14928396"/>
          <a:ext cx="496901" cy="92690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87083</xdr:colOff>
      <xdr:row>60</xdr:row>
      <xdr:rowOff>32656</xdr:rowOff>
    </xdr:from>
    <xdr:to>
      <xdr:col>35</xdr:col>
      <xdr:colOff>660184</xdr:colOff>
      <xdr:row>60</xdr:row>
      <xdr:rowOff>487296</xdr:rowOff>
    </xdr:to>
    <xdr:sp macro="" textlink="">
      <xdr:nvSpPr>
        <xdr:cNvPr id="178" name="Rectangle: Rounded Corners 177">
          <a:extLst>
            <a:ext uri="{FF2B5EF4-FFF2-40B4-BE49-F238E27FC236}">
              <a16:creationId xmlns:a16="http://schemas.microsoft.com/office/drawing/2014/main" id="{1403FDF6-E318-4BBC-B051-3D580DEEA541}"/>
            </a:ext>
          </a:extLst>
        </xdr:cNvPr>
        <xdr:cNvSpPr/>
      </xdr:nvSpPr>
      <xdr:spPr>
        <a:xfrm>
          <a:off x="32824508" y="15053581"/>
          <a:ext cx="525476" cy="159365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21768</xdr:colOff>
      <xdr:row>61</xdr:row>
      <xdr:rowOff>48985</xdr:rowOff>
    </xdr:from>
    <xdr:to>
      <xdr:col>35</xdr:col>
      <xdr:colOff>594869</xdr:colOff>
      <xdr:row>61</xdr:row>
      <xdr:rowOff>503625</xdr:rowOff>
    </xdr:to>
    <xdr:sp macro="" textlink="">
      <xdr:nvSpPr>
        <xdr:cNvPr id="179" name="Rectangle: Rounded Corners 178">
          <a:extLst>
            <a:ext uri="{FF2B5EF4-FFF2-40B4-BE49-F238E27FC236}">
              <a16:creationId xmlns:a16="http://schemas.microsoft.com/office/drawing/2014/main" id="{1E1CC1A7-DCAD-410A-90D1-0B0EE3267FAB}"/>
            </a:ext>
          </a:extLst>
        </xdr:cNvPr>
        <xdr:cNvSpPr/>
      </xdr:nvSpPr>
      <xdr:spPr>
        <a:xfrm>
          <a:off x="32759193" y="15260410"/>
          <a:ext cx="573101" cy="14031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37</xdr:col>
      <xdr:colOff>40822</xdr:colOff>
      <xdr:row>51</xdr:row>
      <xdr:rowOff>13608</xdr:rowOff>
    </xdr:from>
    <xdr:to>
      <xdr:col>37</xdr:col>
      <xdr:colOff>1593274</xdr:colOff>
      <xdr:row>52</xdr:row>
      <xdr:rowOff>17320</xdr:rowOff>
    </xdr:to>
    <xdr:sp macro="" textlink="">
      <xdr:nvSpPr>
        <xdr:cNvPr id="180" name="Rectangle: Rounded Corners 179">
          <a:extLst>
            <a:ext uri="{FF2B5EF4-FFF2-40B4-BE49-F238E27FC236}">
              <a16:creationId xmlns:a16="http://schemas.microsoft.com/office/drawing/2014/main" id="{8482053E-CBF5-4B2B-BA30-18883196D7AC}"/>
            </a:ext>
          </a:extLst>
        </xdr:cNvPr>
        <xdr:cNvSpPr/>
      </xdr:nvSpPr>
      <xdr:spPr>
        <a:xfrm>
          <a:off x="35397622" y="12567558"/>
          <a:ext cx="904752" cy="194212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38</xdr:col>
      <xdr:colOff>29936</xdr:colOff>
      <xdr:row>51</xdr:row>
      <xdr:rowOff>2722</xdr:rowOff>
    </xdr:from>
    <xdr:to>
      <xdr:col>38</xdr:col>
      <xdr:colOff>952500</xdr:colOff>
      <xdr:row>51</xdr:row>
      <xdr:rowOff>311728</xdr:rowOff>
    </xdr:to>
    <xdr:sp macro="" textlink="">
      <xdr:nvSpPr>
        <xdr:cNvPr id="181" name="Rectangle: Rounded Corners 180">
          <a:extLst>
            <a:ext uri="{FF2B5EF4-FFF2-40B4-BE49-F238E27FC236}">
              <a16:creationId xmlns:a16="http://schemas.microsoft.com/office/drawing/2014/main" id="{01207369-C058-4A4A-821C-2431582E06D1}"/>
            </a:ext>
          </a:extLst>
        </xdr:cNvPr>
        <xdr:cNvSpPr/>
      </xdr:nvSpPr>
      <xdr:spPr>
        <a:xfrm>
          <a:off x="36329711" y="12556672"/>
          <a:ext cx="922564" cy="185181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39</xdr:col>
      <xdr:colOff>32656</xdr:colOff>
      <xdr:row>51</xdr:row>
      <xdr:rowOff>19049</xdr:rowOff>
    </xdr:from>
    <xdr:to>
      <xdr:col>39</xdr:col>
      <xdr:colOff>1108363</xdr:colOff>
      <xdr:row>51</xdr:row>
      <xdr:rowOff>363682</xdr:rowOff>
    </xdr:to>
    <xdr:sp macro="" textlink="">
      <xdr:nvSpPr>
        <xdr:cNvPr id="182" name="Rectangle: Rounded Corners 181">
          <a:extLst>
            <a:ext uri="{FF2B5EF4-FFF2-40B4-BE49-F238E27FC236}">
              <a16:creationId xmlns:a16="http://schemas.microsoft.com/office/drawing/2014/main" id="{9E989ABA-3C79-4A15-BF22-8854C36FA957}"/>
            </a:ext>
          </a:extLst>
        </xdr:cNvPr>
        <xdr:cNvSpPr/>
      </xdr:nvSpPr>
      <xdr:spPr>
        <a:xfrm>
          <a:off x="37513531" y="12572999"/>
          <a:ext cx="1075707" cy="173183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40</xdr:col>
      <xdr:colOff>8163</xdr:colOff>
      <xdr:row>51</xdr:row>
      <xdr:rowOff>8165</xdr:rowOff>
    </xdr:from>
    <xdr:to>
      <xdr:col>40</xdr:col>
      <xdr:colOff>779318</xdr:colOff>
      <xdr:row>51</xdr:row>
      <xdr:rowOff>398319</xdr:rowOff>
    </xdr:to>
    <xdr:sp macro="" textlink="">
      <xdr:nvSpPr>
        <xdr:cNvPr id="183" name="Rectangle: Rounded Corners 182">
          <a:extLst>
            <a:ext uri="{FF2B5EF4-FFF2-40B4-BE49-F238E27FC236}">
              <a16:creationId xmlns:a16="http://schemas.microsoft.com/office/drawing/2014/main" id="{F1F88C14-6326-4FF5-A3E5-65F21FD7A646}"/>
            </a:ext>
          </a:extLst>
        </xdr:cNvPr>
        <xdr:cNvSpPr/>
      </xdr:nvSpPr>
      <xdr:spPr>
        <a:xfrm>
          <a:off x="38641563" y="12562115"/>
          <a:ext cx="771155" cy="180604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41</xdr:col>
      <xdr:colOff>10883</xdr:colOff>
      <xdr:row>51</xdr:row>
      <xdr:rowOff>38100</xdr:rowOff>
    </xdr:from>
    <xdr:to>
      <xdr:col>41</xdr:col>
      <xdr:colOff>1021773</xdr:colOff>
      <xdr:row>52</xdr:row>
      <xdr:rowOff>17319</xdr:rowOff>
    </xdr:to>
    <xdr:sp macro="" textlink="">
      <xdr:nvSpPr>
        <xdr:cNvPr id="184" name="Rectangle: Rounded Corners 183">
          <a:extLst>
            <a:ext uri="{FF2B5EF4-FFF2-40B4-BE49-F238E27FC236}">
              <a16:creationId xmlns:a16="http://schemas.microsoft.com/office/drawing/2014/main" id="{4657AEC9-BCA6-4F66-A38D-3834046CBD6F}"/>
            </a:ext>
          </a:extLst>
        </xdr:cNvPr>
        <xdr:cNvSpPr/>
      </xdr:nvSpPr>
      <xdr:spPr>
        <a:xfrm>
          <a:off x="39511058" y="12592050"/>
          <a:ext cx="1001365" cy="169719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42</xdr:col>
      <xdr:colOff>13605</xdr:colOff>
      <xdr:row>51</xdr:row>
      <xdr:rowOff>13608</xdr:rowOff>
    </xdr:from>
    <xdr:to>
      <xdr:col>42</xdr:col>
      <xdr:colOff>1073727</xdr:colOff>
      <xdr:row>51</xdr:row>
      <xdr:rowOff>554182</xdr:rowOff>
    </xdr:to>
    <xdr:sp macro="" textlink="">
      <xdr:nvSpPr>
        <xdr:cNvPr id="185" name="Rectangle: Rounded Corners 184">
          <a:extLst>
            <a:ext uri="{FF2B5EF4-FFF2-40B4-BE49-F238E27FC236}">
              <a16:creationId xmlns:a16="http://schemas.microsoft.com/office/drawing/2014/main" id="{ABDA9274-8828-4ACA-A4A7-EEE35A50E943}"/>
            </a:ext>
          </a:extLst>
        </xdr:cNvPr>
        <xdr:cNvSpPr/>
      </xdr:nvSpPr>
      <xdr:spPr>
        <a:xfrm>
          <a:off x="40523430" y="12567558"/>
          <a:ext cx="1060122" cy="178624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43</xdr:col>
      <xdr:colOff>294409</xdr:colOff>
      <xdr:row>51</xdr:row>
      <xdr:rowOff>51954</xdr:rowOff>
    </xdr:from>
    <xdr:to>
      <xdr:col>43</xdr:col>
      <xdr:colOff>1298863</xdr:colOff>
      <xdr:row>51</xdr:row>
      <xdr:rowOff>536865</xdr:rowOff>
    </xdr:to>
    <xdr:sp macro="" textlink="">
      <xdr:nvSpPr>
        <xdr:cNvPr id="186" name="Rectangle: Rounded Corners 185">
          <a:extLst>
            <a:ext uri="{FF2B5EF4-FFF2-40B4-BE49-F238E27FC236}">
              <a16:creationId xmlns:a16="http://schemas.microsoft.com/office/drawing/2014/main" id="{7343F4EE-0807-4021-842B-8C3A64DDF540}"/>
            </a:ext>
          </a:extLst>
        </xdr:cNvPr>
        <xdr:cNvSpPr/>
      </xdr:nvSpPr>
      <xdr:spPr>
        <a:xfrm>
          <a:off x="41899609" y="12605904"/>
          <a:ext cx="594879" cy="142011"/>
        </a:xfrm>
        <a:prstGeom prst="roundRect">
          <a:avLst/>
        </a:prstGeom>
        <a:blipFill dpi="0" rotWithShape="1"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44</xdr:col>
      <xdr:colOff>19047</xdr:colOff>
      <xdr:row>51</xdr:row>
      <xdr:rowOff>5443</xdr:rowOff>
    </xdr:from>
    <xdr:to>
      <xdr:col>44</xdr:col>
      <xdr:colOff>1125680</xdr:colOff>
      <xdr:row>51</xdr:row>
      <xdr:rowOff>571501</xdr:rowOff>
    </xdr:to>
    <xdr:sp macro="" textlink="">
      <xdr:nvSpPr>
        <xdr:cNvPr id="187" name="Rectangle: Rounded Corners 186">
          <a:extLst>
            <a:ext uri="{FF2B5EF4-FFF2-40B4-BE49-F238E27FC236}">
              <a16:creationId xmlns:a16="http://schemas.microsoft.com/office/drawing/2014/main" id="{EA7D6907-D204-451B-8ACA-601CBBC7625D}"/>
            </a:ext>
          </a:extLst>
        </xdr:cNvPr>
        <xdr:cNvSpPr/>
      </xdr:nvSpPr>
      <xdr:spPr>
        <a:xfrm>
          <a:off x="42510072" y="12559393"/>
          <a:ext cx="1106633" cy="185058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45</xdr:col>
      <xdr:colOff>87330</xdr:colOff>
      <xdr:row>50</xdr:row>
      <xdr:rowOff>240722</xdr:rowOff>
    </xdr:from>
    <xdr:to>
      <xdr:col>45</xdr:col>
      <xdr:colOff>1160317</xdr:colOff>
      <xdr:row>52</xdr:row>
      <xdr:rowOff>34637</xdr:rowOff>
    </xdr:to>
    <xdr:sp macro="" textlink="">
      <xdr:nvSpPr>
        <xdr:cNvPr id="188" name="Rectangle: Rounded Corners 187">
          <a:extLst>
            <a:ext uri="{FF2B5EF4-FFF2-40B4-BE49-F238E27FC236}">
              <a16:creationId xmlns:a16="http://schemas.microsoft.com/office/drawing/2014/main" id="{CE720AC1-3790-4696-8151-657772F432C3}"/>
            </a:ext>
          </a:extLst>
        </xdr:cNvPr>
        <xdr:cNvSpPr/>
      </xdr:nvSpPr>
      <xdr:spPr>
        <a:xfrm>
          <a:off x="44035680" y="12556547"/>
          <a:ext cx="730087" cy="222540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97970</xdr:colOff>
      <xdr:row>53</xdr:row>
      <xdr:rowOff>2721</xdr:rowOff>
    </xdr:from>
    <xdr:to>
      <xdr:col>35</xdr:col>
      <xdr:colOff>671071</xdr:colOff>
      <xdr:row>53</xdr:row>
      <xdr:rowOff>457361</xdr:rowOff>
    </xdr:to>
    <xdr:sp macro="" textlink="">
      <xdr:nvSpPr>
        <xdr:cNvPr id="189" name="Rectangle: Rounded Corners 188">
          <a:extLst>
            <a:ext uri="{FF2B5EF4-FFF2-40B4-BE49-F238E27FC236}">
              <a16:creationId xmlns:a16="http://schemas.microsoft.com/office/drawing/2014/main" id="{845E2D40-8E20-4F25-9850-3A98B26724C2}"/>
            </a:ext>
          </a:extLst>
        </xdr:cNvPr>
        <xdr:cNvSpPr/>
      </xdr:nvSpPr>
      <xdr:spPr>
        <a:xfrm>
          <a:off x="32835395" y="13128171"/>
          <a:ext cx="515951" cy="454640"/>
        </a:xfrm>
        <a:prstGeom prst="round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84364</xdr:colOff>
      <xdr:row>54</xdr:row>
      <xdr:rowOff>43543</xdr:rowOff>
    </xdr:from>
    <xdr:to>
      <xdr:col>35</xdr:col>
      <xdr:colOff>657465</xdr:colOff>
      <xdr:row>54</xdr:row>
      <xdr:rowOff>498183</xdr:rowOff>
    </xdr:to>
    <xdr:sp macro="" textlink="">
      <xdr:nvSpPr>
        <xdr:cNvPr id="190" name="Rectangle: Rounded Corners 189">
          <a:extLst>
            <a:ext uri="{FF2B5EF4-FFF2-40B4-BE49-F238E27FC236}">
              <a16:creationId xmlns:a16="http://schemas.microsoft.com/office/drawing/2014/main" id="{00577B59-49D7-463E-8AB8-2C3715C634DB}"/>
            </a:ext>
          </a:extLst>
        </xdr:cNvPr>
        <xdr:cNvSpPr/>
      </xdr:nvSpPr>
      <xdr:spPr>
        <a:xfrm>
          <a:off x="32821789" y="13921468"/>
          <a:ext cx="525476" cy="149840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73477</xdr:colOff>
      <xdr:row>55</xdr:row>
      <xdr:rowOff>73477</xdr:rowOff>
    </xdr:from>
    <xdr:to>
      <xdr:col>35</xdr:col>
      <xdr:colOff>646578</xdr:colOff>
      <xdr:row>55</xdr:row>
      <xdr:rowOff>528117</xdr:rowOff>
    </xdr:to>
    <xdr:sp macro="" textlink="">
      <xdr:nvSpPr>
        <xdr:cNvPr id="191" name="Rectangle: Rounded Corners 190">
          <a:extLst>
            <a:ext uri="{FF2B5EF4-FFF2-40B4-BE49-F238E27FC236}">
              <a16:creationId xmlns:a16="http://schemas.microsoft.com/office/drawing/2014/main" id="{4A491822-D6F4-4D6A-A3A0-7554CEDD320B}"/>
            </a:ext>
          </a:extLst>
        </xdr:cNvPr>
        <xdr:cNvSpPr/>
      </xdr:nvSpPr>
      <xdr:spPr>
        <a:xfrm>
          <a:off x="32810902" y="14141902"/>
          <a:ext cx="535001" cy="121265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48984</xdr:colOff>
      <xdr:row>56</xdr:row>
      <xdr:rowOff>117021</xdr:rowOff>
    </xdr:from>
    <xdr:to>
      <xdr:col>35</xdr:col>
      <xdr:colOff>622085</xdr:colOff>
      <xdr:row>56</xdr:row>
      <xdr:rowOff>571661</xdr:rowOff>
    </xdr:to>
    <xdr:sp macro="" textlink="">
      <xdr:nvSpPr>
        <xdr:cNvPr id="192" name="Rectangle: Rounded Corners 191">
          <a:extLst>
            <a:ext uri="{FF2B5EF4-FFF2-40B4-BE49-F238E27FC236}">
              <a16:creationId xmlns:a16="http://schemas.microsoft.com/office/drawing/2014/main" id="{B76CE21B-C82C-48D1-B052-78BBC517CB5F}"/>
            </a:ext>
          </a:extLst>
        </xdr:cNvPr>
        <xdr:cNvSpPr/>
      </xdr:nvSpPr>
      <xdr:spPr>
        <a:xfrm>
          <a:off x="32786409" y="14375946"/>
          <a:ext cx="563576" cy="73640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51704</xdr:colOff>
      <xdr:row>57</xdr:row>
      <xdr:rowOff>38100</xdr:rowOff>
    </xdr:from>
    <xdr:to>
      <xdr:col>35</xdr:col>
      <xdr:colOff>624805</xdr:colOff>
      <xdr:row>57</xdr:row>
      <xdr:rowOff>492740</xdr:rowOff>
    </xdr:to>
    <xdr:sp macro="" textlink="">
      <xdr:nvSpPr>
        <xdr:cNvPr id="193" name="Rectangle: Rounded Corners 192">
          <a:extLst>
            <a:ext uri="{FF2B5EF4-FFF2-40B4-BE49-F238E27FC236}">
              <a16:creationId xmlns:a16="http://schemas.microsoft.com/office/drawing/2014/main" id="{3088BB31-F071-453E-99B0-282B3AA4A456}"/>
            </a:ext>
          </a:extLst>
        </xdr:cNvPr>
        <xdr:cNvSpPr/>
      </xdr:nvSpPr>
      <xdr:spPr>
        <a:xfrm>
          <a:off x="32789129" y="14487525"/>
          <a:ext cx="554051" cy="149840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81640</xdr:colOff>
      <xdr:row>58</xdr:row>
      <xdr:rowOff>68035</xdr:rowOff>
    </xdr:from>
    <xdr:to>
      <xdr:col>35</xdr:col>
      <xdr:colOff>654741</xdr:colOff>
      <xdr:row>58</xdr:row>
      <xdr:rowOff>522675</xdr:rowOff>
    </xdr:to>
    <xdr:sp macro="" textlink="">
      <xdr:nvSpPr>
        <xdr:cNvPr id="194" name="Rectangle: Rounded Corners 193">
          <a:extLst>
            <a:ext uri="{FF2B5EF4-FFF2-40B4-BE49-F238E27FC236}">
              <a16:creationId xmlns:a16="http://schemas.microsoft.com/office/drawing/2014/main" id="{1E021660-A9FA-4F0A-AD7A-607D395F22A6}"/>
            </a:ext>
          </a:extLst>
        </xdr:cNvPr>
        <xdr:cNvSpPr/>
      </xdr:nvSpPr>
      <xdr:spPr>
        <a:xfrm>
          <a:off x="32819065" y="14707960"/>
          <a:ext cx="525476" cy="121265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111577</xdr:colOff>
      <xdr:row>59</xdr:row>
      <xdr:rowOff>97971</xdr:rowOff>
    </xdr:from>
    <xdr:to>
      <xdr:col>35</xdr:col>
      <xdr:colOff>684678</xdr:colOff>
      <xdr:row>59</xdr:row>
      <xdr:rowOff>552611</xdr:rowOff>
    </xdr:to>
    <xdr:sp macro="" textlink="">
      <xdr:nvSpPr>
        <xdr:cNvPr id="195" name="Rectangle: Rounded Corners 194">
          <a:extLst>
            <a:ext uri="{FF2B5EF4-FFF2-40B4-BE49-F238E27FC236}">
              <a16:creationId xmlns:a16="http://schemas.microsoft.com/office/drawing/2014/main" id="{F233ECDF-620C-46DF-93A5-46E091BF2DB3}"/>
            </a:ext>
          </a:extLst>
        </xdr:cNvPr>
        <xdr:cNvSpPr/>
      </xdr:nvSpPr>
      <xdr:spPr>
        <a:xfrm>
          <a:off x="32849002" y="14928396"/>
          <a:ext cx="496901" cy="92690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87083</xdr:colOff>
      <xdr:row>60</xdr:row>
      <xdr:rowOff>32656</xdr:rowOff>
    </xdr:from>
    <xdr:to>
      <xdr:col>35</xdr:col>
      <xdr:colOff>660184</xdr:colOff>
      <xdr:row>60</xdr:row>
      <xdr:rowOff>487296</xdr:rowOff>
    </xdr:to>
    <xdr:sp macro="" textlink="">
      <xdr:nvSpPr>
        <xdr:cNvPr id="196" name="Rectangle: Rounded Corners 195">
          <a:extLst>
            <a:ext uri="{FF2B5EF4-FFF2-40B4-BE49-F238E27FC236}">
              <a16:creationId xmlns:a16="http://schemas.microsoft.com/office/drawing/2014/main" id="{855C47C0-A75F-4F2E-B410-ADEB98E5873D}"/>
            </a:ext>
          </a:extLst>
        </xdr:cNvPr>
        <xdr:cNvSpPr/>
      </xdr:nvSpPr>
      <xdr:spPr>
        <a:xfrm>
          <a:off x="32824508" y="15053581"/>
          <a:ext cx="525476" cy="159365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21768</xdr:colOff>
      <xdr:row>61</xdr:row>
      <xdr:rowOff>48985</xdr:rowOff>
    </xdr:from>
    <xdr:to>
      <xdr:col>35</xdr:col>
      <xdr:colOff>594869</xdr:colOff>
      <xdr:row>61</xdr:row>
      <xdr:rowOff>503625</xdr:rowOff>
    </xdr:to>
    <xdr:sp macro="" textlink="">
      <xdr:nvSpPr>
        <xdr:cNvPr id="197" name="Rectangle: Rounded Corners 196">
          <a:extLst>
            <a:ext uri="{FF2B5EF4-FFF2-40B4-BE49-F238E27FC236}">
              <a16:creationId xmlns:a16="http://schemas.microsoft.com/office/drawing/2014/main" id="{37ADC5E2-5299-4D82-9CAA-F0750BC443B7}"/>
            </a:ext>
          </a:extLst>
        </xdr:cNvPr>
        <xdr:cNvSpPr/>
      </xdr:nvSpPr>
      <xdr:spPr>
        <a:xfrm>
          <a:off x="32759193" y="15260410"/>
          <a:ext cx="573101" cy="14031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54</xdr:col>
      <xdr:colOff>912161</xdr:colOff>
      <xdr:row>0</xdr:row>
      <xdr:rowOff>0</xdr:rowOff>
    </xdr:from>
    <xdr:ext cx="1552575" cy="2171700"/>
    <xdr:pic>
      <xdr:nvPicPr>
        <xdr:cNvPr id="3" name="image23.png">
          <a:extLst>
            <a:ext uri="{FF2B5EF4-FFF2-40B4-BE49-F238E27FC236}">
              <a16:creationId xmlns:a16="http://schemas.microsoft.com/office/drawing/2014/main" id="{1971039D-26B2-450A-87D5-D3BE10777A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146261" y="4342280"/>
          <a:ext cx="1552575" cy="2171700"/>
        </a:xfrm>
        <a:prstGeom prst="rect">
          <a:avLst/>
        </a:prstGeom>
        <a:noFill/>
      </xdr:spPr>
    </xdr:pic>
    <xdr:clientData fLocksWithSheet="0"/>
  </xdr:oneCellAnchor>
  <xdr:oneCellAnchor>
    <xdr:from>
      <xdr:col>54</xdr:col>
      <xdr:colOff>912161</xdr:colOff>
      <xdr:row>0</xdr:row>
      <xdr:rowOff>0</xdr:rowOff>
    </xdr:from>
    <xdr:ext cx="1552575" cy="2171700"/>
    <xdr:pic>
      <xdr:nvPicPr>
        <xdr:cNvPr id="2" name="image23.png">
          <a:extLst>
            <a:ext uri="{FF2B5EF4-FFF2-40B4-BE49-F238E27FC236}">
              <a16:creationId xmlns:a16="http://schemas.microsoft.com/office/drawing/2014/main" id="{1B8C3732-50CE-49D6-A46E-D1712309702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642436" y="0"/>
          <a:ext cx="1552575" cy="217170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0</xdr:row>
      <xdr:rowOff>0</xdr:rowOff>
    </xdr:from>
    <xdr:ext cx="1552575" cy="2171700"/>
    <xdr:pic>
      <xdr:nvPicPr>
        <xdr:cNvPr id="4" name="image20.png">
          <a:extLst>
            <a:ext uri="{FF2B5EF4-FFF2-40B4-BE49-F238E27FC236}">
              <a16:creationId xmlns:a16="http://schemas.microsoft.com/office/drawing/2014/main" id="{B4C34262-547E-421C-8E94-C28370DA9C1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52575" cy="2171700"/>
        </a:xfrm>
        <a:prstGeom prst="rect">
          <a:avLst/>
        </a:prstGeom>
        <a:noFill/>
      </xdr:spPr>
    </xdr:pic>
    <xdr:clientData fLocksWithSheet="0"/>
  </xdr:oneCellAnchor>
  <xdr:twoCellAnchor>
    <xdr:from>
      <xdr:col>4</xdr:col>
      <xdr:colOff>33618</xdr:colOff>
      <xdr:row>15</xdr:row>
      <xdr:rowOff>56029</xdr:rowOff>
    </xdr:from>
    <xdr:to>
      <xdr:col>4</xdr:col>
      <xdr:colOff>627530</xdr:colOff>
      <xdr:row>15</xdr:row>
      <xdr:rowOff>425824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C7FA230C-46F7-4A86-AD83-9A682A48C45E}"/>
            </a:ext>
          </a:extLst>
        </xdr:cNvPr>
        <xdr:cNvSpPr/>
      </xdr:nvSpPr>
      <xdr:spPr>
        <a:xfrm>
          <a:off x="39483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33618</xdr:colOff>
      <xdr:row>15</xdr:row>
      <xdr:rowOff>56029</xdr:rowOff>
    </xdr:from>
    <xdr:to>
      <xdr:col>5</xdr:col>
      <xdr:colOff>627530</xdr:colOff>
      <xdr:row>15</xdr:row>
      <xdr:rowOff>425824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4A96173F-0DCC-49C1-B52B-FEAF4C113EF4}"/>
            </a:ext>
          </a:extLst>
        </xdr:cNvPr>
        <xdr:cNvSpPr/>
      </xdr:nvSpPr>
      <xdr:spPr>
        <a:xfrm>
          <a:off x="56724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33618</xdr:colOff>
      <xdr:row>15</xdr:row>
      <xdr:rowOff>56029</xdr:rowOff>
    </xdr:from>
    <xdr:to>
      <xdr:col>6</xdr:col>
      <xdr:colOff>627530</xdr:colOff>
      <xdr:row>15</xdr:row>
      <xdr:rowOff>425824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E50A419-E000-495F-80AB-19594F59A70B}"/>
            </a:ext>
          </a:extLst>
        </xdr:cNvPr>
        <xdr:cNvSpPr/>
      </xdr:nvSpPr>
      <xdr:spPr>
        <a:xfrm>
          <a:off x="68630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33618</xdr:colOff>
      <xdr:row>15</xdr:row>
      <xdr:rowOff>56029</xdr:rowOff>
    </xdr:from>
    <xdr:to>
      <xdr:col>7</xdr:col>
      <xdr:colOff>627530</xdr:colOff>
      <xdr:row>15</xdr:row>
      <xdr:rowOff>425824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DBAC9453-16C1-4714-88EA-E1C01F126DF8}"/>
            </a:ext>
          </a:extLst>
        </xdr:cNvPr>
        <xdr:cNvSpPr/>
      </xdr:nvSpPr>
      <xdr:spPr>
        <a:xfrm>
          <a:off x="86918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33618</xdr:colOff>
      <xdr:row>15</xdr:row>
      <xdr:rowOff>56029</xdr:rowOff>
    </xdr:from>
    <xdr:to>
      <xdr:col>8</xdr:col>
      <xdr:colOff>627530</xdr:colOff>
      <xdr:row>15</xdr:row>
      <xdr:rowOff>425824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DEB50DC3-ADF0-49D6-8249-517A7C211F25}"/>
            </a:ext>
          </a:extLst>
        </xdr:cNvPr>
        <xdr:cNvSpPr/>
      </xdr:nvSpPr>
      <xdr:spPr>
        <a:xfrm>
          <a:off x="99967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33618</xdr:colOff>
      <xdr:row>15</xdr:row>
      <xdr:rowOff>56029</xdr:rowOff>
    </xdr:from>
    <xdr:to>
      <xdr:col>9</xdr:col>
      <xdr:colOff>627530</xdr:colOff>
      <xdr:row>15</xdr:row>
      <xdr:rowOff>425824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32F6F225-0226-494F-A125-10720D6D8D0E}"/>
            </a:ext>
          </a:extLst>
        </xdr:cNvPr>
        <xdr:cNvSpPr/>
      </xdr:nvSpPr>
      <xdr:spPr>
        <a:xfrm>
          <a:off x="116636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10</xdr:col>
      <xdr:colOff>33618</xdr:colOff>
      <xdr:row>15</xdr:row>
      <xdr:rowOff>56029</xdr:rowOff>
    </xdr:from>
    <xdr:to>
      <xdr:col>10</xdr:col>
      <xdr:colOff>627530</xdr:colOff>
      <xdr:row>15</xdr:row>
      <xdr:rowOff>425824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FBE1A6E8-3791-4458-B54D-775BDE782FA0}"/>
            </a:ext>
          </a:extLst>
        </xdr:cNvPr>
        <xdr:cNvSpPr/>
      </xdr:nvSpPr>
      <xdr:spPr>
        <a:xfrm>
          <a:off x="128066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33618</xdr:colOff>
      <xdr:row>15</xdr:row>
      <xdr:rowOff>56029</xdr:rowOff>
    </xdr:from>
    <xdr:to>
      <xdr:col>11</xdr:col>
      <xdr:colOff>627530</xdr:colOff>
      <xdr:row>15</xdr:row>
      <xdr:rowOff>425824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7565D895-0D0C-46B7-B53E-125A9EE81F85}"/>
            </a:ext>
          </a:extLst>
        </xdr:cNvPr>
        <xdr:cNvSpPr/>
      </xdr:nvSpPr>
      <xdr:spPr>
        <a:xfrm>
          <a:off x="145592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33618</xdr:colOff>
      <xdr:row>15</xdr:row>
      <xdr:rowOff>56029</xdr:rowOff>
    </xdr:from>
    <xdr:to>
      <xdr:col>12</xdr:col>
      <xdr:colOff>627530</xdr:colOff>
      <xdr:row>15</xdr:row>
      <xdr:rowOff>425824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7CC5254B-54EA-4AC4-A3B3-55C2D866BB6F}"/>
            </a:ext>
          </a:extLst>
        </xdr:cNvPr>
        <xdr:cNvSpPr/>
      </xdr:nvSpPr>
      <xdr:spPr>
        <a:xfrm>
          <a:off x="159498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13</xdr:col>
      <xdr:colOff>33618</xdr:colOff>
      <xdr:row>15</xdr:row>
      <xdr:rowOff>56029</xdr:rowOff>
    </xdr:from>
    <xdr:to>
      <xdr:col>13</xdr:col>
      <xdr:colOff>627530</xdr:colOff>
      <xdr:row>15</xdr:row>
      <xdr:rowOff>425824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B209F37A-B30E-4505-9E63-8B6F31C8D349}"/>
            </a:ext>
          </a:extLst>
        </xdr:cNvPr>
        <xdr:cNvSpPr/>
      </xdr:nvSpPr>
      <xdr:spPr>
        <a:xfrm>
          <a:off x="175215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14</xdr:col>
      <xdr:colOff>33618</xdr:colOff>
      <xdr:row>15</xdr:row>
      <xdr:rowOff>56029</xdr:rowOff>
    </xdr:from>
    <xdr:to>
      <xdr:col>14</xdr:col>
      <xdr:colOff>627530</xdr:colOff>
      <xdr:row>15</xdr:row>
      <xdr:rowOff>425824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457896D6-1632-4230-9CEB-4572A9275A0C}"/>
            </a:ext>
          </a:extLst>
        </xdr:cNvPr>
        <xdr:cNvSpPr/>
      </xdr:nvSpPr>
      <xdr:spPr>
        <a:xfrm>
          <a:off x="186930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15</xdr:col>
      <xdr:colOff>33618</xdr:colOff>
      <xdr:row>15</xdr:row>
      <xdr:rowOff>78441</xdr:rowOff>
    </xdr:from>
    <xdr:to>
      <xdr:col>15</xdr:col>
      <xdr:colOff>627530</xdr:colOff>
      <xdr:row>15</xdr:row>
      <xdr:rowOff>448236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39142346-21F7-4243-AF94-47B806A9C64D}"/>
            </a:ext>
          </a:extLst>
        </xdr:cNvPr>
        <xdr:cNvSpPr/>
      </xdr:nvSpPr>
      <xdr:spPr>
        <a:xfrm>
          <a:off x="19921818" y="2983566"/>
          <a:ext cx="593912" cy="16024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16</xdr:col>
      <xdr:colOff>33618</xdr:colOff>
      <xdr:row>15</xdr:row>
      <xdr:rowOff>56029</xdr:rowOff>
    </xdr:from>
    <xdr:to>
      <xdr:col>16</xdr:col>
      <xdr:colOff>627530</xdr:colOff>
      <xdr:row>15</xdr:row>
      <xdr:rowOff>425824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4354ACE3-81D9-466C-8270-F4EA012EB6E9}"/>
            </a:ext>
          </a:extLst>
        </xdr:cNvPr>
        <xdr:cNvSpPr/>
      </xdr:nvSpPr>
      <xdr:spPr>
        <a:xfrm>
          <a:off x="208933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593912</xdr:colOff>
      <xdr:row>17</xdr:row>
      <xdr:rowOff>369795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DB080568-D67E-4CD2-8965-C86BA8703FB0}"/>
            </a:ext>
          </a:extLst>
        </xdr:cNvPr>
        <xdr:cNvSpPr/>
      </xdr:nvSpPr>
      <xdr:spPr>
        <a:xfrm>
          <a:off x="1219200" y="3714750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593912</xdr:colOff>
      <xdr:row>18</xdr:row>
      <xdr:rowOff>369795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824CC695-2E6B-49FC-B823-6D401E717446}"/>
            </a:ext>
          </a:extLst>
        </xdr:cNvPr>
        <xdr:cNvSpPr/>
      </xdr:nvSpPr>
      <xdr:spPr>
        <a:xfrm>
          <a:off x="1219200" y="43338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593912</xdr:colOff>
      <xdr:row>20</xdr:row>
      <xdr:rowOff>22413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4196F28B-F699-40B0-8451-D5BB47FB0BD5}"/>
            </a:ext>
          </a:extLst>
        </xdr:cNvPr>
        <xdr:cNvSpPr/>
      </xdr:nvSpPr>
      <xdr:spPr>
        <a:xfrm>
          <a:off x="1219200" y="455295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593912</xdr:colOff>
      <xdr:row>20</xdr:row>
      <xdr:rowOff>369795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86B4BB6A-F75A-400F-B993-401A98100797}"/>
            </a:ext>
          </a:extLst>
        </xdr:cNvPr>
        <xdr:cNvSpPr/>
      </xdr:nvSpPr>
      <xdr:spPr>
        <a:xfrm>
          <a:off x="1219200" y="47720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593912</xdr:colOff>
      <xdr:row>21</xdr:row>
      <xdr:rowOff>369795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8B35B2C4-49A2-4981-8207-E23EEDFEDD18}"/>
            </a:ext>
          </a:extLst>
        </xdr:cNvPr>
        <xdr:cNvSpPr/>
      </xdr:nvSpPr>
      <xdr:spPr>
        <a:xfrm>
          <a:off x="1219200" y="49911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593912</xdr:colOff>
      <xdr:row>22</xdr:row>
      <xdr:rowOff>369795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F857F402-B18B-4369-8FC3-5C7F2108025B}"/>
            </a:ext>
          </a:extLst>
        </xdr:cNvPr>
        <xdr:cNvSpPr/>
      </xdr:nvSpPr>
      <xdr:spPr>
        <a:xfrm>
          <a:off x="1219200" y="52101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593912</xdr:colOff>
      <xdr:row>23</xdr:row>
      <xdr:rowOff>369795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0099A2D6-EEED-4BEF-A232-6F36C143415D}"/>
            </a:ext>
          </a:extLst>
        </xdr:cNvPr>
        <xdr:cNvSpPr/>
      </xdr:nvSpPr>
      <xdr:spPr>
        <a:xfrm>
          <a:off x="1219200" y="54292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593912</xdr:colOff>
      <xdr:row>24</xdr:row>
      <xdr:rowOff>369795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228E8640-0196-412B-BC45-3F187A124608}"/>
            </a:ext>
          </a:extLst>
        </xdr:cNvPr>
        <xdr:cNvSpPr/>
      </xdr:nvSpPr>
      <xdr:spPr>
        <a:xfrm>
          <a:off x="1219200" y="56483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25</xdr:row>
      <xdr:rowOff>22412</xdr:rowOff>
    </xdr:from>
    <xdr:to>
      <xdr:col>2</xdr:col>
      <xdr:colOff>593912</xdr:colOff>
      <xdr:row>25</xdr:row>
      <xdr:rowOff>392207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A13A1BC0-05DA-41C4-9219-CFC4DDF537D9}"/>
            </a:ext>
          </a:extLst>
        </xdr:cNvPr>
        <xdr:cNvSpPr/>
      </xdr:nvSpPr>
      <xdr:spPr>
        <a:xfrm>
          <a:off x="1219200" y="5889812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593912</xdr:colOff>
      <xdr:row>26</xdr:row>
      <xdr:rowOff>369795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E1A97E02-EFF4-43ED-9C6C-2B2B9740E9D8}"/>
            </a:ext>
          </a:extLst>
        </xdr:cNvPr>
        <xdr:cNvSpPr/>
      </xdr:nvSpPr>
      <xdr:spPr>
        <a:xfrm>
          <a:off x="1219200" y="60864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593912</xdr:colOff>
      <xdr:row>27</xdr:row>
      <xdr:rowOff>369795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37EED6F1-B7D3-4AB1-9FE6-85A4A6165228}"/>
            </a:ext>
          </a:extLst>
        </xdr:cNvPr>
        <xdr:cNvSpPr/>
      </xdr:nvSpPr>
      <xdr:spPr>
        <a:xfrm>
          <a:off x="1219200" y="63055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2</xdr:col>
      <xdr:colOff>593912</xdr:colOff>
      <xdr:row>28</xdr:row>
      <xdr:rowOff>369795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CE9394B6-CB2E-4C67-BE37-E5AEFFF0A244}"/>
            </a:ext>
          </a:extLst>
        </xdr:cNvPr>
        <xdr:cNvSpPr/>
      </xdr:nvSpPr>
      <xdr:spPr>
        <a:xfrm>
          <a:off x="1219200" y="65246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2</xdr:col>
      <xdr:colOff>593912</xdr:colOff>
      <xdr:row>29</xdr:row>
      <xdr:rowOff>369795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40A4CA4D-15BD-497E-9B86-848D26AE240F}"/>
            </a:ext>
          </a:extLst>
        </xdr:cNvPr>
        <xdr:cNvSpPr/>
      </xdr:nvSpPr>
      <xdr:spPr>
        <a:xfrm>
          <a:off x="1219200" y="67437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33618</xdr:colOff>
      <xdr:row>15</xdr:row>
      <xdr:rowOff>56029</xdr:rowOff>
    </xdr:from>
    <xdr:to>
      <xdr:col>23</xdr:col>
      <xdr:colOff>627530</xdr:colOff>
      <xdr:row>15</xdr:row>
      <xdr:rowOff>425824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0043E99E-E17E-45CD-ACEC-474BFC6207F3}"/>
            </a:ext>
          </a:extLst>
        </xdr:cNvPr>
        <xdr:cNvSpPr/>
      </xdr:nvSpPr>
      <xdr:spPr>
        <a:xfrm>
          <a:off x="273227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33618</xdr:colOff>
      <xdr:row>15</xdr:row>
      <xdr:rowOff>56029</xdr:rowOff>
    </xdr:from>
    <xdr:to>
      <xdr:col>24</xdr:col>
      <xdr:colOff>627530</xdr:colOff>
      <xdr:row>15</xdr:row>
      <xdr:rowOff>425824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7B28A889-78DD-4D15-AEFE-0DBC7AB65A58}"/>
            </a:ext>
          </a:extLst>
        </xdr:cNvPr>
        <xdr:cNvSpPr/>
      </xdr:nvSpPr>
      <xdr:spPr>
        <a:xfrm>
          <a:off x="28684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33618</xdr:colOff>
      <xdr:row>15</xdr:row>
      <xdr:rowOff>56029</xdr:rowOff>
    </xdr:from>
    <xdr:to>
      <xdr:col>25</xdr:col>
      <xdr:colOff>627530</xdr:colOff>
      <xdr:row>15</xdr:row>
      <xdr:rowOff>425824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11AAD135-670C-4BAB-97D2-6AE9ED5D7E5A}"/>
            </a:ext>
          </a:extLst>
        </xdr:cNvPr>
        <xdr:cNvSpPr/>
      </xdr:nvSpPr>
      <xdr:spPr>
        <a:xfrm>
          <a:off x="296087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26</xdr:col>
      <xdr:colOff>33618</xdr:colOff>
      <xdr:row>15</xdr:row>
      <xdr:rowOff>56029</xdr:rowOff>
    </xdr:from>
    <xdr:to>
      <xdr:col>26</xdr:col>
      <xdr:colOff>627530</xdr:colOff>
      <xdr:row>15</xdr:row>
      <xdr:rowOff>425824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05E62429-1793-4DD9-8CE7-6C4401D58CF3}"/>
            </a:ext>
          </a:extLst>
        </xdr:cNvPr>
        <xdr:cNvSpPr/>
      </xdr:nvSpPr>
      <xdr:spPr>
        <a:xfrm>
          <a:off x="304469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33618</xdr:colOff>
      <xdr:row>15</xdr:row>
      <xdr:rowOff>56029</xdr:rowOff>
    </xdr:from>
    <xdr:to>
      <xdr:col>27</xdr:col>
      <xdr:colOff>627530</xdr:colOff>
      <xdr:row>15</xdr:row>
      <xdr:rowOff>425824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D5C4A71A-3E2F-4085-A8E2-60EFE92726C8}"/>
            </a:ext>
          </a:extLst>
        </xdr:cNvPr>
        <xdr:cNvSpPr/>
      </xdr:nvSpPr>
      <xdr:spPr>
        <a:xfrm>
          <a:off x="315613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33618</xdr:colOff>
      <xdr:row>15</xdr:row>
      <xdr:rowOff>56029</xdr:rowOff>
    </xdr:from>
    <xdr:to>
      <xdr:col>28</xdr:col>
      <xdr:colOff>627530</xdr:colOff>
      <xdr:row>15</xdr:row>
      <xdr:rowOff>425824</xdr:rowOff>
    </xdr:to>
    <xdr:sp macro="" textlink="">
      <xdr:nvSpPr>
        <xdr:cNvPr id="36" name="Rectangle: Rounded Corners 35">
          <a:extLst>
            <a:ext uri="{FF2B5EF4-FFF2-40B4-BE49-F238E27FC236}">
              <a16:creationId xmlns:a16="http://schemas.microsoft.com/office/drawing/2014/main" id="{F54D291C-1A8D-4852-8399-0C1061E80DE1}"/>
            </a:ext>
          </a:extLst>
        </xdr:cNvPr>
        <xdr:cNvSpPr/>
      </xdr:nvSpPr>
      <xdr:spPr>
        <a:xfrm>
          <a:off x="326757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33618</xdr:colOff>
      <xdr:row>15</xdr:row>
      <xdr:rowOff>56029</xdr:rowOff>
    </xdr:from>
    <xdr:to>
      <xdr:col>29</xdr:col>
      <xdr:colOff>627530</xdr:colOff>
      <xdr:row>15</xdr:row>
      <xdr:rowOff>425824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9BFBD8DC-A4DC-4A60-9602-0872BD57CADF}"/>
            </a:ext>
          </a:extLst>
        </xdr:cNvPr>
        <xdr:cNvSpPr/>
      </xdr:nvSpPr>
      <xdr:spPr>
        <a:xfrm>
          <a:off x="333901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33618</xdr:colOff>
      <xdr:row>15</xdr:row>
      <xdr:rowOff>56029</xdr:rowOff>
    </xdr:from>
    <xdr:to>
      <xdr:col>30</xdr:col>
      <xdr:colOff>627530</xdr:colOff>
      <xdr:row>15</xdr:row>
      <xdr:rowOff>425824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6F4A8E44-BD2D-4BCF-999A-9D9B0B35075B}"/>
            </a:ext>
          </a:extLst>
        </xdr:cNvPr>
        <xdr:cNvSpPr/>
      </xdr:nvSpPr>
      <xdr:spPr>
        <a:xfrm>
          <a:off x="34399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31</xdr:col>
      <xdr:colOff>33618</xdr:colOff>
      <xdr:row>15</xdr:row>
      <xdr:rowOff>56029</xdr:rowOff>
    </xdr:from>
    <xdr:to>
      <xdr:col>31</xdr:col>
      <xdr:colOff>627530</xdr:colOff>
      <xdr:row>15</xdr:row>
      <xdr:rowOff>425824</xdr:rowOff>
    </xdr:to>
    <xdr:sp macro="" textlink="">
      <xdr:nvSpPr>
        <xdr:cNvPr id="39" name="Rectangle: Rounded Corners 38">
          <a:extLst>
            <a:ext uri="{FF2B5EF4-FFF2-40B4-BE49-F238E27FC236}">
              <a16:creationId xmlns:a16="http://schemas.microsoft.com/office/drawing/2014/main" id="{3AEF741E-6768-4DB5-B9AB-1F9213C2D7F3}"/>
            </a:ext>
          </a:extLst>
        </xdr:cNvPr>
        <xdr:cNvSpPr/>
      </xdr:nvSpPr>
      <xdr:spPr>
        <a:xfrm>
          <a:off x="358761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593912</xdr:colOff>
      <xdr:row>17</xdr:row>
      <xdr:rowOff>369795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C595363F-7D03-4288-AFB6-574429D54C10}"/>
            </a:ext>
          </a:extLst>
        </xdr:cNvPr>
        <xdr:cNvSpPr/>
      </xdr:nvSpPr>
      <xdr:spPr>
        <a:xfrm>
          <a:off x="24793575" y="3714750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593912</xdr:colOff>
      <xdr:row>18</xdr:row>
      <xdr:rowOff>369795</xdr:rowOff>
    </xdr:to>
    <xdr:sp macro="" textlink="">
      <xdr:nvSpPr>
        <xdr:cNvPr id="41" name="Rectangle: Rounded Corners 40">
          <a:extLst>
            <a:ext uri="{FF2B5EF4-FFF2-40B4-BE49-F238E27FC236}">
              <a16:creationId xmlns:a16="http://schemas.microsoft.com/office/drawing/2014/main" id="{BB9FB6F7-D592-454D-AE53-4BD60B8A06CA}"/>
            </a:ext>
          </a:extLst>
        </xdr:cNvPr>
        <xdr:cNvSpPr/>
      </xdr:nvSpPr>
      <xdr:spPr>
        <a:xfrm>
          <a:off x="24793575" y="43338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593912</xdr:colOff>
      <xdr:row>20</xdr:row>
      <xdr:rowOff>22413</xdr:rowOff>
    </xdr:to>
    <xdr:sp macro="" textlink="">
      <xdr:nvSpPr>
        <xdr:cNvPr id="42" name="Rectangle: Rounded Corners 41">
          <a:extLst>
            <a:ext uri="{FF2B5EF4-FFF2-40B4-BE49-F238E27FC236}">
              <a16:creationId xmlns:a16="http://schemas.microsoft.com/office/drawing/2014/main" id="{0C0F303D-C277-4879-BC7A-22D04221B77D}"/>
            </a:ext>
          </a:extLst>
        </xdr:cNvPr>
        <xdr:cNvSpPr/>
      </xdr:nvSpPr>
      <xdr:spPr>
        <a:xfrm>
          <a:off x="24793575" y="455295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21</xdr:col>
      <xdr:colOff>593912</xdr:colOff>
      <xdr:row>20</xdr:row>
      <xdr:rowOff>369795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30A77C9F-AE46-40F3-8CB3-4A09B1141AAD}"/>
            </a:ext>
          </a:extLst>
        </xdr:cNvPr>
        <xdr:cNvSpPr/>
      </xdr:nvSpPr>
      <xdr:spPr>
        <a:xfrm>
          <a:off x="24793575" y="47720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593912</xdr:colOff>
      <xdr:row>21</xdr:row>
      <xdr:rowOff>369795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1B79A330-B540-4F77-B7E0-FFB302ED2A99}"/>
            </a:ext>
          </a:extLst>
        </xdr:cNvPr>
        <xdr:cNvSpPr/>
      </xdr:nvSpPr>
      <xdr:spPr>
        <a:xfrm>
          <a:off x="24793575" y="49911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593912</xdr:colOff>
      <xdr:row>22</xdr:row>
      <xdr:rowOff>369795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8CCE1F08-664D-4F36-BF77-511A9193E0BB}"/>
            </a:ext>
          </a:extLst>
        </xdr:cNvPr>
        <xdr:cNvSpPr/>
      </xdr:nvSpPr>
      <xdr:spPr>
        <a:xfrm>
          <a:off x="24793575" y="52101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21</xdr:col>
      <xdr:colOff>593912</xdr:colOff>
      <xdr:row>23</xdr:row>
      <xdr:rowOff>369795</xdr:rowOff>
    </xdr:to>
    <xdr:sp macro="" textlink="">
      <xdr:nvSpPr>
        <xdr:cNvPr id="46" name="Rectangle: Rounded Corners 45">
          <a:extLst>
            <a:ext uri="{FF2B5EF4-FFF2-40B4-BE49-F238E27FC236}">
              <a16:creationId xmlns:a16="http://schemas.microsoft.com/office/drawing/2014/main" id="{57A8DF72-8165-4F03-A76C-DCE981A3DC9F}"/>
            </a:ext>
          </a:extLst>
        </xdr:cNvPr>
        <xdr:cNvSpPr/>
      </xdr:nvSpPr>
      <xdr:spPr>
        <a:xfrm>
          <a:off x="24793575" y="54292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24</xdr:row>
      <xdr:rowOff>0</xdr:rowOff>
    </xdr:from>
    <xdr:to>
      <xdr:col>21</xdr:col>
      <xdr:colOff>593912</xdr:colOff>
      <xdr:row>24</xdr:row>
      <xdr:rowOff>369795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EFF770C2-4442-4AF3-BF50-75C0F78FA439}"/>
            </a:ext>
          </a:extLst>
        </xdr:cNvPr>
        <xdr:cNvSpPr/>
      </xdr:nvSpPr>
      <xdr:spPr>
        <a:xfrm>
          <a:off x="24793575" y="56483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25</xdr:row>
      <xdr:rowOff>22412</xdr:rowOff>
    </xdr:from>
    <xdr:to>
      <xdr:col>21</xdr:col>
      <xdr:colOff>593912</xdr:colOff>
      <xdr:row>25</xdr:row>
      <xdr:rowOff>392207</xdr:rowOff>
    </xdr:to>
    <xdr:sp macro="" textlink="">
      <xdr:nvSpPr>
        <xdr:cNvPr id="48" name="Rectangle: Rounded Corners 47">
          <a:extLst>
            <a:ext uri="{FF2B5EF4-FFF2-40B4-BE49-F238E27FC236}">
              <a16:creationId xmlns:a16="http://schemas.microsoft.com/office/drawing/2014/main" id="{6146F836-D834-46D8-BDDE-16B61734B91A}"/>
            </a:ext>
          </a:extLst>
        </xdr:cNvPr>
        <xdr:cNvSpPr/>
      </xdr:nvSpPr>
      <xdr:spPr>
        <a:xfrm>
          <a:off x="24793575" y="5889812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26</xdr:row>
      <xdr:rowOff>0</xdr:rowOff>
    </xdr:from>
    <xdr:to>
      <xdr:col>21</xdr:col>
      <xdr:colOff>593912</xdr:colOff>
      <xdr:row>26</xdr:row>
      <xdr:rowOff>369795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9A9B2A5B-05D8-4007-BA78-C4C9D289CB83}"/>
            </a:ext>
          </a:extLst>
        </xdr:cNvPr>
        <xdr:cNvSpPr/>
      </xdr:nvSpPr>
      <xdr:spPr>
        <a:xfrm>
          <a:off x="24793575" y="60864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21</xdr:col>
      <xdr:colOff>593912</xdr:colOff>
      <xdr:row>27</xdr:row>
      <xdr:rowOff>369795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00BBE71E-73D0-4329-B756-1F7B6806DDED}"/>
            </a:ext>
          </a:extLst>
        </xdr:cNvPr>
        <xdr:cNvSpPr/>
      </xdr:nvSpPr>
      <xdr:spPr>
        <a:xfrm>
          <a:off x="24793575" y="63055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28</xdr:row>
      <xdr:rowOff>0</xdr:rowOff>
    </xdr:from>
    <xdr:to>
      <xdr:col>21</xdr:col>
      <xdr:colOff>593912</xdr:colOff>
      <xdr:row>28</xdr:row>
      <xdr:rowOff>369795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7AEFD893-C8B2-46EE-A908-57082D7E8ADF}"/>
            </a:ext>
          </a:extLst>
        </xdr:cNvPr>
        <xdr:cNvSpPr/>
      </xdr:nvSpPr>
      <xdr:spPr>
        <a:xfrm>
          <a:off x="24793575" y="65246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21</xdr:col>
      <xdr:colOff>593912</xdr:colOff>
      <xdr:row>29</xdr:row>
      <xdr:rowOff>369795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5D5515C6-3436-43EF-B668-A0B4C149BD54}"/>
            </a:ext>
          </a:extLst>
        </xdr:cNvPr>
        <xdr:cNvSpPr/>
      </xdr:nvSpPr>
      <xdr:spPr>
        <a:xfrm>
          <a:off x="24793575" y="67437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33618</xdr:colOff>
      <xdr:row>15</xdr:row>
      <xdr:rowOff>56029</xdr:rowOff>
    </xdr:from>
    <xdr:to>
      <xdr:col>24</xdr:col>
      <xdr:colOff>627530</xdr:colOff>
      <xdr:row>15</xdr:row>
      <xdr:rowOff>425824</xdr:rowOff>
    </xdr:to>
    <xdr:sp macro="" textlink="">
      <xdr:nvSpPr>
        <xdr:cNvPr id="53" name="Rectangle: Rounded Corners 52">
          <a:extLst>
            <a:ext uri="{FF2B5EF4-FFF2-40B4-BE49-F238E27FC236}">
              <a16:creationId xmlns:a16="http://schemas.microsoft.com/office/drawing/2014/main" id="{5705EBD0-DE68-49E3-9A0C-452DBD81D830}"/>
            </a:ext>
          </a:extLst>
        </xdr:cNvPr>
        <xdr:cNvSpPr/>
      </xdr:nvSpPr>
      <xdr:spPr>
        <a:xfrm>
          <a:off x="28684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33618</xdr:colOff>
      <xdr:row>15</xdr:row>
      <xdr:rowOff>56029</xdr:rowOff>
    </xdr:from>
    <xdr:to>
      <xdr:col>25</xdr:col>
      <xdr:colOff>627530</xdr:colOff>
      <xdr:row>15</xdr:row>
      <xdr:rowOff>425824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D4BE3D36-1FC6-4C9D-89E3-12B5195567E9}"/>
            </a:ext>
          </a:extLst>
        </xdr:cNvPr>
        <xdr:cNvSpPr/>
      </xdr:nvSpPr>
      <xdr:spPr>
        <a:xfrm>
          <a:off x="296087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26</xdr:col>
      <xdr:colOff>33618</xdr:colOff>
      <xdr:row>15</xdr:row>
      <xdr:rowOff>56029</xdr:rowOff>
    </xdr:from>
    <xdr:to>
      <xdr:col>26</xdr:col>
      <xdr:colOff>627530</xdr:colOff>
      <xdr:row>15</xdr:row>
      <xdr:rowOff>425824</xdr:rowOff>
    </xdr:to>
    <xdr:sp macro="" textlink="">
      <xdr:nvSpPr>
        <xdr:cNvPr id="55" name="Rectangle: Rounded Corners 54">
          <a:extLst>
            <a:ext uri="{FF2B5EF4-FFF2-40B4-BE49-F238E27FC236}">
              <a16:creationId xmlns:a16="http://schemas.microsoft.com/office/drawing/2014/main" id="{C3D304AE-D07A-4098-A791-F35C5ACE62FF}"/>
            </a:ext>
          </a:extLst>
        </xdr:cNvPr>
        <xdr:cNvSpPr/>
      </xdr:nvSpPr>
      <xdr:spPr>
        <a:xfrm>
          <a:off x="304469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33618</xdr:colOff>
      <xdr:row>15</xdr:row>
      <xdr:rowOff>56029</xdr:rowOff>
    </xdr:from>
    <xdr:to>
      <xdr:col>27</xdr:col>
      <xdr:colOff>627530</xdr:colOff>
      <xdr:row>15</xdr:row>
      <xdr:rowOff>425824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01167208-5428-4C39-832B-ED3B7C57CD75}"/>
            </a:ext>
          </a:extLst>
        </xdr:cNvPr>
        <xdr:cNvSpPr/>
      </xdr:nvSpPr>
      <xdr:spPr>
        <a:xfrm>
          <a:off x="315613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33618</xdr:colOff>
      <xdr:row>15</xdr:row>
      <xdr:rowOff>56029</xdr:rowOff>
    </xdr:from>
    <xdr:to>
      <xdr:col>28</xdr:col>
      <xdr:colOff>627530</xdr:colOff>
      <xdr:row>15</xdr:row>
      <xdr:rowOff>425824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5AC5E40B-E687-44FF-BF16-71C988AA3C29}"/>
            </a:ext>
          </a:extLst>
        </xdr:cNvPr>
        <xdr:cNvSpPr/>
      </xdr:nvSpPr>
      <xdr:spPr>
        <a:xfrm>
          <a:off x="326757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33618</xdr:colOff>
      <xdr:row>15</xdr:row>
      <xdr:rowOff>56029</xdr:rowOff>
    </xdr:from>
    <xdr:to>
      <xdr:col>29</xdr:col>
      <xdr:colOff>627530</xdr:colOff>
      <xdr:row>15</xdr:row>
      <xdr:rowOff>425824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68483582-5C6F-42B8-BA50-9950D993290D}"/>
            </a:ext>
          </a:extLst>
        </xdr:cNvPr>
        <xdr:cNvSpPr/>
      </xdr:nvSpPr>
      <xdr:spPr>
        <a:xfrm>
          <a:off x="333901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33618</xdr:colOff>
      <xdr:row>15</xdr:row>
      <xdr:rowOff>56029</xdr:rowOff>
    </xdr:from>
    <xdr:to>
      <xdr:col>30</xdr:col>
      <xdr:colOff>627530</xdr:colOff>
      <xdr:row>15</xdr:row>
      <xdr:rowOff>425824</xdr:rowOff>
    </xdr:to>
    <xdr:sp macro="" textlink="">
      <xdr:nvSpPr>
        <xdr:cNvPr id="59" name="Rectangle: Rounded Corners 58">
          <a:extLst>
            <a:ext uri="{FF2B5EF4-FFF2-40B4-BE49-F238E27FC236}">
              <a16:creationId xmlns:a16="http://schemas.microsoft.com/office/drawing/2014/main" id="{D8FC2D88-0710-4F9E-AE66-891406EB11FD}"/>
            </a:ext>
          </a:extLst>
        </xdr:cNvPr>
        <xdr:cNvSpPr/>
      </xdr:nvSpPr>
      <xdr:spPr>
        <a:xfrm>
          <a:off x="34399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31</xdr:col>
      <xdr:colOff>33618</xdr:colOff>
      <xdr:row>15</xdr:row>
      <xdr:rowOff>56029</xdr:rowOff>
    </xdr:from>
    <xdr:to>
      <xdr:col>31</xdr:col>
      <xdr:colOff>627530</xdr:colOff>
      <xdr:row>15</xdr:row>
      <xdr:rowOff>425824</xdr:rowOff>
    </xdr:to>
    <xdr:sp macro="" textlink="">
      <xdr:nvSpPr>
        <xdr:cNvPr id="60" name="Rectangle: Rounded Corners 59">
          <a:extLst>
            <a:ext uri="{FF2B5EF4-FFF2-40B4-BE49-F238E27FC236}">
              <a16:creationId xmlns:a16="http://schemas.microsoft.com/office/drawing/2014/main" id="{541B0797-4306-4034-B3AD-2A9AF465A67D}"/>
            </a:ext>
          </a:extLst>
        </xdr:cNvPr>
        <xdr:cNvSpPr/>
      </xdr:nvSpPr>
      <xdr:spPr>
        <a:xfrm>
          <a:off x="358761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95250</xdr:colOff>
      <xdr:row>34</xdr:row>
      <xdr:rowOff>0</xdr:rowOff>
    </xdr:from>
    <xdr:to>
      <xdr:col>23</xdr:col>
      <xdr:colOff>689162</xdr:colOff>
      <xdr:row>34</xdr:row>
      <xdr:rowOff>369795</xdr:rowOff>
    </xdr:to>
    <xdr:sp macro="" textlink="">
      <xdr:nvSpPr>
        <xdr:cNvPr id="61" name="Rectangle: Rounded Corners 60">
          <a:extLst>
            <a:ext uri="{FF2B5EF4-FFF2-40B4-BE49-F238E27FC236}">
              <a16:creationId xmlns:a16="http://schemas.microsoft.com/office/drawing/2014/main" id="{800CD19D-351D-4F5E-A7CC-29261F958A02}"/>
            </a:ext>
          </a:extLst>
        </xdr:cNvPr>
        <xdr:cNvSpPr/>
      </xdr:nvSpPr>
      <xdr:spPr>
        <a:xfrm>
          <a:off x="27384375" y="7724775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15875</xdr:colOff>
      <xdr:row>34</xdr:row>
      <xdr:rowOff>31750</xdr:rowOff>
    </xdr:from>
    <xdr:to>
      <xdr:col>25</xdr:col>
      <xdr:colOff>6537</xdr:colOff>
      <xdr:row>34</xdr:row>
      <xdr:rowOff>401545</xdr:rowOff>
    </xdr:to>
    <xdr:sp macro="" textlink="">
      <xdr:nvSpPr>
        <xdr:cNvPr id="62" name="Rectangle: Rounded Corners 61">
          <a:extLst>
            <a:ext uri="{FF2B5EF4-FFF2-40B4-BE49-F238E27FC236}">
              <a16:creationId xmlns:a16="http://schemas.microsoft.com/office/drawing/2014/main" id="{54B86F6F-90E2-4299-8CBF-381B17A31A5D}"/>
            </a:ext>
          </a:extLst>
        </xdr:cNvPr>
        <xdr:cNvSpPr/>
      </xdr:nvSpPr>
      <xdr:spPr>
        <a:xfrm>
          <a:off x="28667075" y="7756525"/>
          <a:ext cx="914587" cy="16024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15875</xdr:colOff>
      <xdr:row>34</xdr:row>
      <xdr:rowOff>15875</xdr:rowOff>
    </xdr:from>
    <xdr:to>
      <xdr:col>26</xdr:col>
      <xdr:colOff>6537</xdr:colOff>
      <xdr:row>34</xdr:row>
      <xdr:rowOff>387538</xdr:rowOff>
    </xdr:to>
    <xdr:sp macro="" textlink="">
      <xdr:nvSpPr>
        <xdr:cNvPr id="63" name="Rectangle: Rounded Corners 62">
          <a:extLst>
            <a:ext uri="{FF2B5EF4-FFF2-40B4-BE49-F238E27FC236}">
              <a16:creationId xmlns:a16="http://schemas.microsoft.com/office/drawing/2014/main" id="{1B80CD77-8108-49C0-898C-851D283BB16D}"/>
            </a:ext>
          </a:extLst>
        </xdr:cNvPr>
        <xdr:cNvSpPr/>
      </xdr:nvSpPr>
      <xdr:spPr>
        <a:xfrm>
          <a:off x="29591000" y="7740650"/>
          <a:ext cx="828862" cy="171638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0</xdr:colOff>
      <xdr:row>34</xdr:row>
      <xdr:rowOff>47625</xdr:rowOff>
    </xdr:from>
    <xdr:to>
      <xdr:col>27</xdr:col>
      <xdr:colOff>593912</xdr:colOff>
      <xdr:row>34</xdr:row>
      <xdr:rowOff>417420</xdr:rowOff>
    </xdr:to>
    <xdr:sp macro="" textlink="">
      <xdr:nvSpPr>
        <xdr:cNvPr id="64" name="Rectangle: Rounded Corners 63">
          <a:extLst>
            <a:ext uri="{FF2B5EF4-FFF2-40B4-BE49-F238E27FC236}">
              <a16:creationId xmlns:a16="http://schemas.microsoft.com/office/drawing/2014/main" id="{73EA3EFC-E6A8-4597-B058-76CA31442438}"/>
            </a:ext>
          </a:extLst>
        </xdr:cNvPr>
        <xdr:cNvSpPr/>
      </xdr:nvSpPr>
      <xdr:spPr>
        <a:xfrm>
          <a:off x="31527750" y="7772400"/>
          <a:ext cx="593912" cy="1411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15875</xdr:colOff>
      <xdr:row>34</xdr:row>
      <xdr:rowOff>31750</xdr:rowOff>
    </xdr:from>
    <xdr:to>
      <xdr:col>29</xdr:col>
      <xdr:colOff>6537</xdr:colOff>
      <xdr:row>34</xdr:row>
      <xdr:rowOff>401545</xdr:rowOff>
    </xdr:to>
    <xdr:sp macro="" textlink="">
      <xdr:nvSpPr>
        <xdr:cNvPr id="65" name="Rectangle: Rounded Corners 64">
          <a:extLst>
            <a:ext uri="{FF2B5EF4-FFF2-40B4-BE49-F238E27FC236}">
              <a16:creationId xmlns:a16="http://schemas.microsoft.com/office/drawing/2014/main" id="{D0BAA99F-1A67-461B-9170-D59DBF1D43A5}"/>
            </a:ext>
          </a:extLst>
        </xdr:cNvPr>
        <xdr:cNvSpPr/>
      </xdr:nvSpPr>
      <xdr:spPr>
        <a:xfrm>
          <a:off x="32658050" y="7756525"/>
          <a:ext cx="705037" cy="16024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15875</xdr:colOff>
      <xdr:row>34</xdr:row>
      <xdr:rowOff>47625</xdr:rowOff>
    </xdr:from>
    <xdr:to>
      <xdr:col>30</xdr:col>
      <xdr:colOff>6537</xdr:colOff>
      <xdr:row>34</xdr:row>
      <xdr:rowOff>417420</xdr:rowOff>
    </xdr:to>
    <xdr:sp macro="" textlink="">
      <xdr:nvSpPr>
        <xdr:cNvPr id="66" name="Rectangle: Rounded Corners 65">
          <a:extLst>
            <a:ext uri="{FF2B5EF4-FFF2-40B4-BE49-F238E27FC236}">
              <a16:creationId xmlns:a16="http://schemas.microsoft.com/office/drawing/2014/main" id="{5AD83EBB-1E1D-4094-82A8-A4828C19E761}"/>
            </a:ext>
          </a:extLst>
        </xdr:cNvPr>
        <xdr:cNvSpPr/>
      </xdr:nvSpPr>
      <xdr:spPr>
        <a:xfrm>
          <a:off x="33372425" y="7772400"/>
          <a:ext cx="1000312" cy="1411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0</xdr:colOff>
      <xdr:row>34</xdr:row>
      <xdr:rowOff>47625</xdr:rowOff>
    </xdr:from>
    <xdr:to>
      <xdr:col>30</xdr:col>
      <xdr:colOff>593912</xdr:colOff>
      <xdr:row>34</xdr:row>
      <xdr:rowOff>417420</xdr:rowOff>
    </xdr:to>
    <xdr:sp macro="" textlink="">
      <xdr:nvSpPr>
        <xdr:cNvPr id="67" name="Rectangle: Rounded Corners 66">
          <a:extLst>
            <a:ext uri="{FF2B5EF4-FFF2-40B4-BE49-F238E27FC236}">
              <a16:creationId xmlns:a16="http://schemas.microsoft.com/office/drawing/2014/main" id="{B2696D46-F6BB-4301-8D41-FC7D4E915164}"/>
            </a:ext>
          </a:extLst>
        </xdr:cNvPr>
        <xdr:cNvSpPr/>
      </xdr:nvSpPr>
      <xdr:spPr>
        <a:xfrm>
          <a:off x="34366200" y="7772400"/>
          <a:ext cx="593912" cy="1411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31</xdr:col>
      <xdr:colOff>0</xdr:colOff>
      <xdr:row>34</xdr:row>
      <xdr:rowOff>38287</xdr:rowOff>
    </xdr:from>
    <xdr:to>
      <xdr:col>31</xdr:col>
      <xdr:colOff>593912</xdr:colOff>
      <xdr:row>34</xdr:row>
      <xdr:rowOff>408082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050D6F81-CC81-423C-B853-4129DE6ECB51}"/>
            </a:ext>
          </a:extLst>
        </xdr:cNvPr>
        <xdr:cNvSpPr/>
      </xdr:nvSpPr>
      <xdr:spPr>
        <a:xfrm>
          <a:off x="35842575" y="7763062"/>
          <a:ext cx="593912" cy="150720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32</xdr:col>
      <xdr:colOff>0</xdr:colOff>
      <xdr:row>34</xdr:row>
      <xdr:rowOff>15875</xdr:rowOff>
    </xdr:from>
    <xdr:to>
      <xdr:col>32</xdr:col>
      <xdr:colOff>593912</xdr:colOff>
      <xdr:row>34</xdr:row>
      <xdr:rowOff>385670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D7B2F0B3-F6EF-48BA-B7E2-B8469AADC2EB}"/>
            </a:ext>
          </a:extLst>
        </xdr:cNvPr>
        <xdr:cNvSpPr/>
      </xdr:nvSpPr>
      <xdr:spPr>
        <a:xfrm>
          <a:off x="36918900" y="7740650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34</xdr:col>
      <xdr:colOff>15875</xdr:colOff>
      <xdr:row>34</xdr:row>
      <xdr:rowOff>15875</xdr:rowOff>
    </xdr:from>
    <xdr:to>
      <xdr:col>35</xdr:col>
      <xdr:colOff>6537</xdr:colOff>
      <xdr:row>34</xdr:row>
      <xdr:rowOff>385670</xdr:rowOff>
    </xdr:to>
    <xdr:sp macro="" textlink="">
      <xdr:nvSpPr>
        <xdr:cNvPr id="70" name="Rectangle: Rounded Corners 69">
          <a:extLst>
            <a:ext uri="{FF2B5EF4-FFF2-40B4-BE49-F238E27FC236}">
              <a16:creationId xmlns:a16="http://schemas.microsoft.com/office/drawing/2014/main" id="{5BA1AF85-A6F2-40B9-8DB0-47C1C389E668}"/>
            </a:ext>
          </a:extLst>
        </xdr:cNvPr>
        <xdr:cNvSpPr/>
      </xdr:nvSpPr>
      <xdr:spPr>
        <a:xfrm>
          <a:off x="39039800" y="7740650"/>
          <a:ext cx="828862" cy="1792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31750</xdr:colOff>
      <xdr:row>34</xdr:row>
      <xdr:rowOff>31750</xdr:rowOff>
    </xdr:from>
    <xdr:to>
      <xdr:col>36</xdr:col>
      <xdr:colOff>22412</xdr:colOff>
      <xdr:row>34</xdr:row>
      <xdr:rowOff>401545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id="{9AA62003-3957-43F7-B3FF-B52ACA0633A2}"/>
            </a:ext>
          </a:extLst>
        </xdr:cNvPr>
        <xdr:cNvSpPr/>
      </xdr:nvSpPr>
      <xdr:spPr>
        <a:xfrm>
          <a:off x="39893875" y="7756525"/>
          <a:ext cx="1190812" cy="16024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40822</xdr:colOff>
      <xdr:row>34</xdr:row>
      <xdr:rowOff>13608</xdr:rowOff>
    </xdr:from>
    <xdr:to>
      <xdr:col>4</xdr:col>
      <xdr:colOff>1593274</xdr:colOff>
      <xdr:row>35</xdr:row>
      <xdr:rowOff>17320</xdr:rowOff>
    </xdr:to>
    <xdr:sp macro="" textlink="">
      <xdr:nvSpPr>
        <xdr:cNvPr id="72" name="Rectangle: Rounded Corners 71">
          <a:extLst>
            <a:ext uri="{FF2B5EF4-FFF2-40B4-BE49-F238E27FC236}">
              <a16:creationId xmlns:a16="http://schemas.microsoft.com/office/drawing/2014/main" id="{6F68CC1F-66EE-427F-9742-E6FF8CCB6A02}"/>
            </a:ext>
          </a:extLst>
        </xdr:cNvPr>
        <xdr:cNvSpPr/>
      </xdr:nvSpPr>
      <xdr:spPr>
        <a:xfrm>
          <a:off x="3955597" y="7738383"/>
          <a:ext cx="1552452" cy="194212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29936</xdr:colOff>
      <xdr:row>34</xdr:row>
      <xdr:rowOff>2722</xdr:rowOff>
    </xdr:from>
    <xdr:to>
      <xdr:col>5</xdr:col>
      <xdr:colOff>952500</xdr:colOff>
      <xdr:row>34</xdr:row>
      <xdr:rowOff>311728</xdr:rowOff>
    </xdr:to>
    <xdr:sp macro="" textlink="">
      <xdr:nvSpPr>
        <xdr:cNvPr id="73" name="Rectangle: Rounded Corners 72">
          <a:extLst>
            <a:ext uri="{FF2B5EF4-FFF2-40B4-BE49-F238E27FC236}">
              <a16:creationId xmlns:a16="http://schemas.microsoft.com/office/drawing/2014/main" id="{806A010F-BE54-4F96-8FFA-319A4868B420}"/>
            </a:ext>
          </a:extLst>
        </xdr:cNvPr>
        <xdr:cNvSpPr/>
      </xdr:nvSpPr>
      <xdr:spPr>
        <a:xfrm>
          <a:off x="5668736" y="7727497"/>
          <a:ext cx="922564" cy="185181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32656</xdr:colOff>
      <xdr:row>34</xdr:row>
      <xdr:rowOff>19049</xdr:rowOff>
    </xdr:from>
    <xdr:to>
      <xdr:col>6</xdr:col>
      <xdr:colOff>1108363</xdr:colOff>
      <xdr:row>34</xdr:row>
      <xdr:rowOff>363682</xdr:rowOff>
    </xdr:to>
    <xdr:sp macro="" textlink="">
      <xdr:nvSpPr>
        <xdr:cNvPr id="74" name="Rectangle: Rounded Corners 73">
          <a:extLst>
            <a:ext uri="{FF2B5EF4-FFF2-40B4-BE49-F238E27FC236}">
              <a16:creationId xmlns:a16="http://schemas.microsoft.com/office/drawing/2014/main" id="{C3222AFC-D7D2-4A27-B27E-444367E3A9E8}"/>
            </a:ext>
          </a:extLst>
        </xdr:cNvPr>
        <xdr:cNvSpPr/>
      </xdr:nvSpPr>
      <xdr:spPr>
        <a:xfrm>
          <a:off x="6862081" y="7743824"/>
          <a:ext cx="1075707" cy="173183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8163</xdr:colOff>
      <xdr:row>34</xdr:row>
      <xdr:rowOff>8165</xdr:rowOff>
    </xdr:from>
    <xdr:to>
      <xdr:col>7</xdr:col>
      <xdr:colOff>779318</xdr:colOff>
      <xdr:row>34</xdr:row>
      <xdr:rowOff>398319</xdr:rowOff>
    </xdr:to>
    <xdr:sp macro="" textlink="">
      <xdr:nvSpPr>
        <xdr:cNvPr id="75" name="Rectangle: Rounded Corners 74">
          <a:extLst>
            <a:ext uri="{FF2B5EF4-FFF2-40B4-BE49-F238E27FC236}">
              <a16:creationId xmlns:a16="http://schemas.microsoft.com/office/drawing/2014/main" id="{13315839-846C-4075-A216-406EB9CFF2D5}"/>
            </a:ext>
          </a:extLst>
        </xdr:cNvPr>
        <xdr:cNvSpPr/>
      </xdr:nvSpPr>
      <xdr:spPr>
        <a:xfrm>
          <a:off x="8666388" y="7732940"/>
          <a:ext cx="771155" cy="180604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10883</xdr:colOff>
      <xdr:row>34</xdr:row>
      <xdr:rowOff>38100</xdr:rowOff>
    </xdr:from>
    <xdr:to>
      <xdr:col>8</xdr:col>
      <xdr:colOff>1021773</xdr:colOff>
      <xdr:row>35</xdr:row>
      <xdr:rowOff>17319</xdr:rowOff>
    </xdr:to>
    <xdr:sp macro="" textlink="">
      <xdr:nvSpPr>
        <xdr:cNvPr id="76" name="Rectangle: Rounded Corners 75">
          <a:extLst>
            <a:ext uri="{FF2B5EF4-FFF2-40B4-BE49-F238E27FC236}">
              <a16:creationId xmlns:a16="http://schemas.microsoft.com/office/drawing/2014/main" id="{F25058E8-3CB4-4A67-AE2E-0D1D5380ADAD}"/>
            </a:ext>
          </a:extLst>
        </xdr:cNvPr>
        <xdr:cNvSpPr/>
      </xdr:nvSpPr>
      <xdr:spPr>
        <a:xfrm>
          <a:off x="9974033" y="7762875"/>
          <a:ext cx="1010890" cy="169719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13605</xdr:colOff>
      <xdr:row>34</xdr:row>
      <xdr:rowOff>13608</xdr:rowOff>
    </xdr:from>
    <xdr:to>
      <xdr:col>9</xdr:col>
      <xdr:colOff>1073727</xdr:colOff>
      <xdr:row>34</xdr:row>
      <xdr:rowOff>554182</xdr:rowOff>
    </xdr:to>
    <xdr:sp macro="" textlink="">
      <xdr:nvSpPr>
        <xdr:cNvPr id="77" name="Rectangle: Rounded Corners 76">
          <a:extLst>
            <a:ext uri="{FF2B5EF4-FFF2-40B4-BE49-F238E27FC236}">
              <a16:creationId xmlns:a16="http://schemas.microsoft.com/office/drawing/2014/main" id="{4C6234E0-71BF-4B30-91B1-1D6FE0051844}"/>
            </a:ext>
          </a:extLst>
        </xdr:cNvPr>
        <xdr:cNvSpPr/>
      </xdr:nvSpPr>
      <xdr:spPr>
        <a:xfrm>
          <a:off x="11643630" y="7738383"/>
          <a:ext cx="1060122" cy="178624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10</xdr:col>
      <xdr:colOff>294409</xdr:colOff>
      <xdr:row>34</xdr:row>
      <xdr:rowOff>51954</xdr:rowOff>
    </xdr:from>
    <xdr:to>
      <xdr:col>10</xdr:col>
      <xdr:colOff>1298863</xdr:colOff>
      <xdr:row>34</xdr:row>
      <xdr:rowOff>536865</xdr:rowOff>
    </xdr:to>
    <xdr:sp macro="" textlink="">
      <xdr:nvSpPr>
        <xdr:cNvPr id="78" name="Rectangle: Rounded Corners 77">
          <a:extLst>
            <a:ext uri="{FF2B5EF4-FFF2-40B4-BE49-F238E27FC236}">
              <a16:creationId xmlns:a16="http://schemas.microsoft.com/office/drawing/2014/main" id="{05702C28-013C-4FE1-A75B-F88CC34F6709}"/>
            </a:ext>
          </a:extLst>
        </xdr:cNvPr>
        <xdr:cNvSpPr/>
      </xdr:nvSpPr>
      <xdr:spPr>
        <a:xfrm>
          <a:off x="13067434" y="7776729"/>
          <a:ext cx="1004454" cy="142011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19047</xdr:colOff>
      <xdr:row>34</xdr:row>
      <xdr:rowOff>5443</xdr:rowOff>
    </xdr:from>
    <xdr:to>
      <xdr:col>11</xdr:col>
      <xdr:colOff>1125680</xdr:colOff>
      <xdr:row>34</xdr:row>
      <xdr:rowOff>571501</xdr:rowOff>
    </xdr:to>
    <xdr:sp macro="" textlink="">
      <xdr:nvSpPr>
        <xdr:cNvPr id="79" name="Rectangle: Rounded Corners 78">
          <a:extLst>
            <a:ext uri="{FF2B5EF4-FFF2-40B4-BE49-F238E27FC236}">
              <a16:creationId xmlns:a16="http://schemas.microsoft.com/office/drawing/2014/main" id="{D52652B9-12F0-492A-AB2E-E500FDA3AC44}"/>
            </a:ext>
          </a:extLst>
        </xdr:cNvPr>
        <xdr:cNvSpPr/>
      </xdr:nvSpPr>
      <xdr:spPr>
        <a:xfrm>
          <a:off x="14544672" y="7730218"/>
          <a:ext cx="1106633" cy="185058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87330</xdr:colOff>
      <xdr:row>33</xdr:row>
      <xdr:rowOff>240722</xdr:rowOff>
    </xdr:from>
    <xdr:to>
      <xdr:col>12</xdr:col>
      <xdr:colOff>1160317</xdr:colOff>
      <xdr:row>35</xdr:row>
      <xdr:rowOff>34637</xdr:rowOff>
    </xdr:to>
    <xdr:sp macro="" textlink="">
      <xdr:nvSpPr>
        <xdr:cNvPr id="80" name="Rectangle: Rounded Corners 79">
          <a:extLst>
            <a:ext uri="{FF2B5EF4-FFF2-40B4-BE49-F238E27FC236}">
              <a16:creationId xmlns:a16="http://schemas.microsoft.com/office/drawing/2014/main" id="{9B7ED9FF-87FA-4B06-A84F-93898394919A}"/>
            </a:ext>
          </a:extLst>
        </xdr:cNvPr>
        <xdr:cNvSpPr/>
      </xdr:nvSpPr>
      <xdr:spPr>
        <a:xfrm>
          <a:off x="16003605" y="7727372"/>
          <a:ext cx="1072987" cy="222540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97970</xdr:colOff>
      <xdr:row>36</xdr:row>
      <xdr:rowOff>2721</xdr:rowOff>
    </xdr:from>
    <xdr:to>
      <xdr:col>2</xdr:col>
      <xdr:colOff>671071</xdr:colOff>
      <xdr:row>36</xdr:row>
      <xdr:rowOff>457361</xdr:rowOff>
    </xdr:to>
    <xdr:sp macro="" textlink="">
      <xdr:nvSpPr>
        <xdr:cNvPr id="81" name="Rectangle: Rounded Corners 80">
          <a:extLst>
            <a:ext uri="{FF2B5EF4-FFF2-40B4-BE49-F238E27FC236}">
              <a16:creationId xmlns:a16="http://schemas.microsoft.com/office/drawing/2014/main" id="{45876A5D-2C74-412C-93FF-4708D20D107D}"/>
            </a:ext>
          </a:extLst>
        </xdr:cNvPr>
        <xdr:cNvSpPr/>
      </xdr:nvSpPr>
      <xdr:spPr>
        <a:xfrm>
          <a:off x="1317170" y="8575221"/>
          <a:ext cx="573101" cy="454640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84364</xdr:colOff>
      <xdr:row>37</xdr:row>
      <xdr:rowOff>43543</xdr:rowOff>
    </xdr:from>
    <xdr:to>
      <xdr:col>2</xdr:col>
      <xdr:colOff>657465</xdr:colOff>
      <xdr:row>37</xdr:row>
      <xdr:rowOff>498183</xdr:rowOff>
    </xdr:to>
    <xdr:sp macro="" textlink="">
      <xdr:nvSpPr>
        <xdr:cNvPr id="82" name="Rectangle: Rounded Corners 81">
          <a:extLst>
            <a:ext uri="{FF2B5EF4-FFF2-40B4-BE49-F238E27FC236}">
              <a16:creationId xmlns:a16="http://schemas.microsoft.com/office/drawing/2014/main" id="{4B764A35-BF25-4347-A5B3-B90FCDC319BD}"/>
            </a:ext>
          </a:extLst>
        </xdr:cNvPr>
        <xdr:cNvSpPr/>
      </xdr:nvSpPr>
      <xdr:spPr>
        <a:xfrm>
          <a:off x="1303564" y="9416143"/>
          <a:ext cx="573101" cy="149840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73477</xdr:colOff>
      <xdr:row>38</xdr:row>
      <xdr:rowOff>73477</xdr:rowOff>
    </xdr:from>
    <xdr:to>
      <xdr:col>2</xdr:col>
      <xdr:colOff>646578</xdr:colOff>
      <xdr:row>38</xdr:row>
      <xdr:rowOff>528117</xdr:rowOff>
    </xdr:to>
    <xdr:sp macro="" textlink="">
      <xdr:nvSpPr>
        <xdr:cNvPr id="83" name="Rectangle: Rounded Corners 82">
          <a:extLst>
            <a:ext uri="{FF2B5EF4-FFF2-40B4-BE49-F238E27FC236}">
              <a16:creationId xmlns:a16="http://schemas.microsoft.com/office/drawing/2014/main" id="{55895CA9-86D8-4CB0-852F-036D87A4AF8B}"/>
            </a:ext>
          </a:extLst>
        </xdr:cNvPr>
        <xdr:cNvSpPr/>
      </xdr:nvSpPr>
      <xdr:spPr>
        <a:xfrm>
          <a:off x="1292677" y="9636577"/>
          <a:ext cx="573101" cy="121265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48984</xdr:colOff>
      <xdr:row>39</xdr:row>
      <xdr:rowOff>117021</xdr:rowOff>
    </xdr:from>
    <xdr:to>
      <xdr:col>2</xdr:col>
      <xdr:colOff>622085</xdr:colOff>
      <xdr:row>39</xdr:row>
      <xdr:rowOff>571661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AAC66106-F027-4955-BB1D-CDAB6A00AC96}"/>
            </a:ext>
          </a:extLst>
        </xdr:cNvPr>
        <xdr:cNvSpPr/>
      </xdr:nvSpPr>
      <xdr:spPr>
        <a:xfrm>
          <a:off x="1268184" y="9870621"/>
          <a:ext cx="573101" cy="73640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51704</xdr:colOff>
      <xdr:row>40</xdr:row>
      <xdr:rowOff>38100</xdr:rowOff>
    </xdr:from>
    <xdr:to>
      <xdr:col>2</xdr:col>
      <xdr:colOff>624805</xdr:colOff>
      <xdr:row>40</xdr:row>
      <xdr:rowOff>492740</xdr:rowOff>
    </xdr:to>
    <xdr:sp macro="" textlink="">
      <xdr:nvSpPr>
        <xdr:cNvPr id="85" name="Rectangle: Rounded Corners 84">
          <a:extLst>
            <a:ext uri="{FF2B5EF4-FFF2-40B4-BE49-F238E27FC236}">
              <a16:creationId xmlns:a16="http://schemas.microsoft.com/office/drawing/2014/main" id="{471CF5C3-A82A-4A84-8422-D54F16693B1C}"/>
            </a:ext>
          </a:extLst>
        </xdr:cNvPr>
        <xdr:cNvSpPr/>
      </xdr:nvSpPr>
      <xdr:spPr>
        <a:xfrm>
          <a:off x="1270904" y="9982200"/>
          <a:ext cx="573101" cy="149840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81640</xdr:colOff>
      <xdr:row>41</xdr:row>
      <xdr:rowOff>68035</xdr:rowOff>
    </xdr:from>
    <xdr:to>
      <xdr:col>2</xdr:col>
      <xdr:colOff>654741</xdr:colOff>
      <xdr:row>41</xdr:row>
      <xdr:rowOff>522675</xdr:rowOff>
    </xdr:to>
    <xdr:sp macro="" textlink="">
      <xdr:nvSpPr>
        <xdr:cNvPr id="86" name="Rectangle: Rounded Corners 85">
          <a:extLst>
            <a:ext uri="{FF2B5EF4-FFF2-40B4-BE49-F238E27FC236}">
              <a16:creationId xmlns:a16="http://schemas.microsoft.com/office/drawing/2014/main" id="{6CD972FE-7BC3-4C63-A49E-617B5951E135}"/>
            </a:ext>
          </a:extLst>
        </xdr:cNvPr>
        <xdr:cNvSpPr/>
      </xdr:nvSpPr>
      <xdr:spPr>
        <a:xfrm>
          <a:off x="1300840" y="10202635"/>
          <a:ext cx="573101" cy="121265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111577</xdr:colOff>
      <xdr:row>42</xdr:row>
      <xdr:rowOff>97971</xdr:rowOff>
    </xdr:from>
    <xdr:to>
      <xdr:col>2</xdr:col>
      <xdr:colOff>684678</xdr:colOff>
      <xdr:row>42</xdr:row>
      <xdr:rowOff>552611</xdr:rowOff>
    </xdr:to>
    <xdr:sp macro="" textlink="">
      <xdr:nvSpPr>
        <xdr:cNvPr id="87" name="Rectangle: Rounded Corners 86">
          <a:extLst>
            <a:ext uri="{FF2B5EF4-FFF2-40B4-BE49-F238E27FC236}">
              <a16:creationId xmlns:a16="http://schemas.microsoft.com/office/drawing/2014/main" id="{9C5DD0A0-1C2C-44AF-83C3-FAE50BB60A55}"/>
            </a:ext>
          </a:extLst>
        </xdr:cNvPr>
        <xdr:cNvSpPr/>
      </xdr:nvSpPr>
      <xdr:spPr>
        <a:xfrm>
          <a:off x="1330777" y="10423071"/>
          <a:ext cx="573101" cy="92690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87083</xdr:colOff>
      <xdr:row>43</xdr:row>
      <xdr:rowOff>32656</xdr:rowOff>
    </xdr:from>
    <xdr:to>
      <xdr:col>2</xdr:col>
      <xdr:colOff>660184</xdr:colOff>
      <xdr:row>43</xdr:row>
      <xdr:rowOff>487296</xdr:rowOff>
    </xdr:to>
    <xdr:sp macro="" textlink="">
      <xdr:nvSpPr>
        <xdr:cNvPr id="88" name="Rectangle: Rounded Corners 87">
          <a:extLst>
            <a:ext uri="{FF2B5EF4-FFF2-40B4-BE49-F238E27FC236}">
              <a16:creationId xmlns:a16="http://schemas.microsoft.com/office/drawing/2014/main" id="{C97ABFE9-5D3E-4D10-BE76-0575ECB6BDF5}"/>
            </a:ext>
          </a:extLst>
        </xdr:cNvPr>
        <xdr:cNvSpPr/>
      </xdr:nvSpPr>
      <xdr:spPr>
        <a:xfrm>
          <a:off x="1306283" y="10548256"/>
          <a:ext cx="573101" cy="15936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21768</xdr:colOff>
      <xdr:row>44</xdr:row>
      <xdr:rowOff>48985</xdr:rowOff>
    </xdr:from>
    <xdr:to>
      <xdr:col>2</xdr:col>
      <xdr:colOff>594869</xdr:colOff>
      <xdr:row>44</xdr:row>
      <xdr:rowOff>503625</xdr:rowOff>
    </xdr:to>
    <xdr:sp macro="" textlink="">
      <xdr:nvSpPr>
        <xdr:cNvPr id="89" name="Rectangle: Rounded Corners 88">
          <a:extLst>
            <a:ext uri="{FF2B5EF4-FFF2-40B4-BE49-F238E27FC236}">
              <a16:creationId xmlns:a16="http://schemas.microsoft.com/office/drawing/2014/main" id="{D77B6AC3-14BD-455C-9719-7857685D0E22}"/>
            </a:ext>
          </a:extLst>
        </xdr:cNvPr>
        <xdr:cNvSpPr/>
      </xdr:nvSpPr>
      <xdr:spPr>
        <a:xfrm>
          <a:off x="1240968" y="10755085"/>
          <a:ext cx="573101" cy="140315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128649</xdr:colOff>
      <xdr:row>36</xdr:row>
      <xdr:rowOff>27214</xdr:rowOff>
    </xdr:from>
    <xdr:to>
      <xdr:col>21</xdr:col>
      <xdr:colOff>695564</xdr:colOff>
      <xdr:row>36</xdr:row>
      <xdr:rowOff>483090</xdr:rowOff>
    </xdr:to>
    <xdr:sp macro="" textlink="">
      <xdr:nvSpPr>
        <xdr:cNvPr id="90" name="Rectangle: Rounded Corners 89">
          <a:extLst>
            <a:ext uri="{FF2B5EF4-FFF2-40B4-BE49-F238E27FC236}">
              <a16:creationId xmlns:a16="http://schemas.microsoft.com/office/drawing/2014/main" id="{857522AF-DDF4-4700-A972-FDE432ACC4AD}"/>
            </a:ext>
          </a:extLst>
        </xdr:cNvPr>
        <xdr:cNvSpPr/>
      </xdr:nvSpPr>
      <xdr:spPr>
        <a:xfrm>
          <a:off x="24922224" y="8599714"/>
          <a:ext cx="566915" cy="455876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171202</xdr:colOff>
      <xdr:row>38</xdr:row>
      <xdr:rowOff>67292</xdr:rowOff>
    </xdr:from>
    <xdr:to>
      <xdr:col>21</xdr:col>
      <xdr:colOff>744303</xdr:colOff>
      <xdr:row>38</xdr:row>
      <xdr:rowOff>523168</xdr:rowOff>
    </xdr:to>
    <xdr:sp macro="" textlink="">
      <xdr:nvSpPr>
        <xdr:cNvPr id="91" name="Rectangle: Rounded Corners 90">
          <a:extLst>
            <a:ext uri="{FF2B5EF4-FFF2-40B4-BE49-F238E27FC236}">
              <a16:creationId xmlns:a16="http://schemas.microsoft.com/office/drawing/2014/main" id="{3510C1EC-1EC4-48E6-9EFD-232DCB20B58E}"/>
            </a:ext>
          </a:extLst>
        </xdr:cNvPr>
        <xdr:cNvSpPr/>
      </xdr:nvSpPr>
      <xdr:spPr>
        <a:xfrm>
          <a:off x="24964777" y="9630392"/>
          <a:ext cx="573101" cy="122501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118257</xdr:colOff>
      <xdr:row>39</xdr:row>
      <xdr:rowOff>39089</xdr:rowOff>
    </xdr:from>
    <xdr:to>
      <xdr:col>21</xdr:col>
      <xdr:colOff>691358</xdr:colOff>
      <xdr:row>39</xdr:row>
      <xdr:rowOff>494965</xdr:rowOff>
    </xdr:to>
    <xdr:sp macro="" textlink="">
      <xdr:nvSpPr>
        <xdr:cNvPr id="92" name="Rectangle: Rounded Corners 91">
          <a:extLst>
            <a:ext uri="{FF2B5EF4-FFF2-40B4-BE49-F238E27FC236}">
              <a16:creationId xmlns:a16="http://schemas.microsoft.com/office/drawing/2014/main" id="{D4AB4FCF-B0F5-4A37-A9AD-EC5AED909A20}"/>
            </a:ext>
          </a:extLst>
        </xdr:cNvPr>
        <xdr:cNvSpPr/>
      </xdr:nvSpPr>
      <xdr:spPr>
        <a:xfrm>
          <a:off x="24911832" y="9792689"/>
          <a:ext cx="573101" cy="151076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127163</xdr:colOff>
      <xdr:row>40</xdr:row>
      <xdr:rowOff>17070</xdr:rowOff>
    </xdr:from>
    <xdr:to>
      <xdr:col>21</xdr:col>
      <xdr:colOff>700264</xdr:colOff>
      <xdr:row>40</xdr:row>
      <xdr:rowOff>472946</xdr:rowOff>
    </xdr:to>
    <xdr:sp macro="" textlink="">
      <xdr:nvSpPr>
        <xdr:cNvPr id="93" name="Rectangle: Rounded Corners 92">
          <a:extLst>
            <a:ext uri="{FF2B5EF4-FFF2-40B4-BE49-F238E27FC236}">
              <a16:creationId xmlns:a16="http://schemas.microsoft.com/office/drawing/2014/main" id="{5D527399-9BE2-4603-A47A-C5DCFF60B018}"/>
            </a:ext>
          </a:extLst>
        </xdr:cNvPr>
        <xdr:cNvSpPr/>
      </xdr:nvSpPr>
      <xdr:spPr>
        <a:xfrm>
          <a:off x="24920738" y="9961170"/>
          <a:ext cx="573101" cy="170126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118750</xdr:colOff>
      <xdr:row>41</xdr:row>
      <xdr:rowOff>27215</xdr:rowOff>
    </xdr:from>
    <xdr:to>
      <xdr:col>21</xdr:col>
      <xdr:colOff>691851</xdr:colOff>
      <xdr:row>41</xdr:row>
      <xdr:rowOff>483091</xdr:rowOff>
    </xdr:to>
    <xdr:sp macro="" textlink="">
      <xdr:nvSpPr>
        <xdr:cNvPr id="94" name="Rectangle: Rounded Corners 93">
          <a:extLst>
            <a:ext uri="{FF2B5EF4-FFF2-40B4-BE49-F238E27FC236}">
              <a16:creationId xmlns:a16="http://schemas.microsoft.com/office/drawing/2014/main" id="{460CB31D-45A8-4B1B-8E21-78B4F1D533BE}"/>
            </a:ext>
          </a:extLst>
        </xdr:cNvPr>
        <xdr:cNvSpPr/>
      </xdr:nvSpPr>
      <xdr:spPr>
        <a:xfrm>
          <a:off x="24912325" y="10161815"/>
          <a:ext cx="573101" cy="160601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188518</xdr:colOff>
      <xdr:row>43</xdr:row>
      <xdr:rowOff>19048</xdr:rowOff>
    </xdr:from>
    <xdr:to>
      <xdr:col>21</xdr:col>
      <xdr:colOff>761619</xdr:colOff>
      <xdr:row>43</xdr:row>
      <xdr:rowOff>474924</xdr:rowOff>
    </xdr:to>
    <xdr:sp macro="" textlink="">
      <xdr:nvSpPr>
        <xdr:cNvPr id="95" name="Rectangle: Rounded Corners 94">
          <a:extLst>
            <a:ext uri="{FF2B5EF4-FFF2-40B4-BE49-F238E27FC236}">
              <a16:creationId xmlns:a16="http://schemas.microsoft.com/office/drawing/2014/main" id="{B7519525-786B-45C0-B5EB-A67222FA516F}"/>
            </a:ext>
          </a:extLst>
        </xdr:cNvPr>
        <xdr:cNvSpPr/>
      </xdr:nvSpPr>
      <xdr:spPr>
        <a:xfrm>
          <a:off x="24982093" y="10534648"/>
          <a:ext cx="573101" cy="170126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196933</xdr:colOff>
      <xdr:row>37</xdr:row>
      <xdr:rowOff>50964</xdr:rowOff>
    </xdr:from>
    <xdr:to>
      <xdr:col>21</xdr:col>
      <xdr:colOff>770034</xdr:colOff>
      <xdr:row>37</xdr:row>
      <xdr:rowOff>506840</xdr:rowOff>
    </xdr:to>
    <xdr:sp macro="" textlink="">
      <xdr:nvSpPr>
        <xdr:cNvPr id="96" name="Rectangle: Rounded Corners 95">
          <a:extLst>
            <a:ext uri="{FF2B5EF4-FFF2-40B4-BE49-F238E27FC236}">
              <a16:creationId xmlns:a16="http://schemas.microsoft.com/office/drawing/2014/main" id="{E245B7B7-7C9C-4E55-B229-742CC47E1258}"/>
            </a:ext>
          </a:extLst>
        </xdr:cNvPr>
        <xdr:cNvSpPr/>
      </xdr:nvSpPr>
      <xdr:spPr>
        <a:xfrm>
          <a:off x="24990508" y="9423564"/>
          <a:ext cx="573101" cy="141551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20</xdr:col>
      <xdr:colOff>872339</xdr:colOff>
      <xdr:row>42</xdr:row>
      <xdr:rowOff>29934</xdr:rowOff>
    </xdr:from>
    <xdr:to>
      <xdr:col>21</xdr:col>
      <xdr:colOff>562213</xdr:colOff>
      <xdr:row>42</xdr:row>
      <xdr:rowOff>485810</xdr:rowOff>
    </xdr:to>
    <xdr:sp macro="" textlink="">
      <xdr:nvSpPr>
        <xdr:cNvPr id="97" name="Rectangle: Rounded Corners 96">
          <a:extLst>
            <a:ext uri="{FF2B5EF4-FFF2-40B4-BE49-F238E27FC236}">
              <a16:creationId xmlns:a16="http://schemas.microsoft.com/office/drawing/2014/main" id="{7528EF5C-FE17-4252-A10A-2C8039E62212}"/>
            </a:ext>
          </a:extLst>
        </xdr:cNvPr>
        <xdr:cNvSpPr/>
      </xdr:nvSpPr>
      <xdr:spPr>
        <a:xfrm>
          <a:off x="24789614" y="10355034"/>
          <a:ext cx="566174" cy="160601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135574</xdr:colOff>
      <xdr:row>44</xdr:row>
      <xdr:rowOff>60117</xdr:rowOff>
    </xdr:from>
    <xdr:to>
      <xdr:col>21</xdr:col>
      <xdr:colOff>702489</xdr:colOff>
      <xdr:row>44</xdr:row>
      <xdr:rowOff>512282</xdr:rowOff>
    </xdr:to>
    <xdr:sp macro="" textlink="">
      <xdr:nvSpPr>
        <xdr:cNvPr id="98" name="Rectangle: Rounded Corners 97">
          <a:extLst>
            <a:ext uri="{FF2B5EF4-FFF2-40B4-BE49-F238E27FC236}">
              <a16:creationId xmlns:a16="http://schemas.microsoft.com/office/drawing/2014/main" id="{F0EDFAE0-F80C-4EDA-8F13-FFEFE161C920}"/>
            </a:ext>
          </a:extLst>
        </xdr:cNvPr>
        <xdr:cNvSpPr/>
      </xdr:nvSpPr>
      <xdr:spPr>
        <a:xfrm>
          <a:off x="24929149" y="10766217"/>
          <a:ext cx="566915" cy="128315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26</xdr:col>
      <xdr:colOff>96115</xdr:colOff>
      <xdr:row>34</xdr:row>
      <xdr:rowOff>77354</xdr:rowOff>
    </xdr:from>
    <xdr:to>
      <xdr:col>27</xdr:col>
      <xdr:colOff>86777</xdr:colOff>
      <xdr:row>34</xdr:row>
      <xdr:rowOff>447149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id="{B1D2C18D-6595-4737-9BA3-9426656ADF78}"/>
            </a:ext>
          </a:extLst>
        </xdr:cNvPr>
        <xdr:cNvSpPr/>
      </xdr:nvSpPr>
      <xdr:spPr>
        <a:xfrm>
          <a:off x="30509440" y="7802129"/>
          <a:ext cx="1105087" cy="112620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33</xdr:col>
      <xdr:colOff>9525</xdr:colOff>
      <xdr:row>33</xdr:row>
      <xdr:rowOff>358775</xdr:rowOff>
    </xdr:from>
    <xdr:to>
      <xdr:col>34</xdr:col>
      <xdr:colOff>187</xdr:colOff>
      <xdr:row>34</xdr:row>
      <xdr:rowOff>363445</xdr:rowOff>
    </xdr:to>
    <xdr:sp macro="" textlink="">
      <xdr:nvSpPr>
        <xdr:cNvPr id="100" name="Rectangle: Rounded Corners 99">
          <a:extLst>
            <a:ext uri="{FF2B5EF4-FFF2-40B4-BE49-F238E27FC236}">
              <a16:creationId xmlns:a16="http://schemas.microsoft.com/office/drawing/2014/main" id="{0C05BC0E-6A8A-4A0B-95CC-25DA5CCD471A}"/>
            </a:ext>
          </a:extLst>
        </xdr:cNvPr>
        <xdr:cNvSpPr/>
      </xdr:nvSpPr>
      <xdr:spPr>
        <a:xfrm>
          <a:off x="38195250" y="7721600"/>
          <a:ext cx="828862" cy="195170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40822</xdr:colOff>
      <xdr:row>15</xdr:row>
      <xdr:rowOff>13608</xdr:rowOff>
    </xdr:from>
    <xdr:to>
      <xdr:col>23</xdr:col>
      <xdr:colOff>1593274</xdr:colOff>
      <xdr:row>16</xdr:row>
      <xdr:rowOff>17320</xdr:rowOff>
    </xdr:to>
    <xdr:sp macro="" textlink="">
      <xdr:nvSpPr>
        <xdr:cNvPr id="101" name="Rectangle: Rounded Corners 100">
          <a:extLst>
            <a:ext uri="{FF2B5EF4-FFF2-40B4-BE49-F238E27FC236}">
              <a16:creationId xmlns:a16="http://schemas.microsoft.com/office/drawing/2014/main" id="{56983593-C122-4F69-883E-A004BB08861D}"/>
            </a:ext>
          </a:extLst>
        </xdr:cNvPr>
        <xdr:cNvSpPr/>
      </xdr:nvSpPr>
      <xdr:spPr>
        <a:xfrm>
          <a:off x="27329947" y="2918733"/>
          <a:ext cx="1323852" cy="241837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10883</xdr:colOff>
      <xdr:row>15</xdr:row>
      <xdr:rowOff>38100</xdr:rowOff>
    </xdr:from>
    <xdr:to>
      <xdr:col>27</xdr:col>
      <xdr:colOff>1021773</xdr:colOff>
      <xdr:row>16</xdr:row>
      <xdr:rowOff>17319</xdr:rowOff>
    </xdr:to>
    <xdr:sp macro="" textlink="">
      <xdr:nvSpPr>
        <xdr:cNvPr id="102" name="Rectangle: Rounded Corners 101">
          <a:extLst>
            <a:ext uri="{FF2B5EF4-FFF2-40B4-BE49-F238E27FC236}">
              <a16:creationId xmlns:a16="http://schemas.microsoft.com/office/drawing/2014/main" id="{AAEE7C0B-44B9-4772-9263-DB4C03FE6BCF}"/>
            </a:ext>
          </a:extLst>
        </xdr:cNvPr>
        <xdr:cNvSpPr/>
      </xdr:nvSpPr>
      <xdr:spPr>
        <a:xfrm>
          <a:off x="31538633" y="2943225"/>
          <a:ext cx="1010890" cy="217344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1552575" cy="2171700"/>
    <xdr:pic>
      <xdr:nvPicPr>
        <xdr:cNvPr id="103" name="image20.png">
          <a:extLst>
            <a:ext uri="{FF2B5EF4-FFF2-40B4-BE49-F238E27FC236}">
              <a16:creationId xmlns:a16="http://schemas.microsoft.com/office/drawing/2014/main" id="{192839FA-8FF3-4E46-8B16-FDFC1EABA77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552575" cy="2171700"/>
        </a:xfrm>
        <a:prstGeom prst="rect">
          <a:avLst/>
        </a:prstGeom>
        <a:noFill/>
      </xdr:spPr>
    </xdr:pic>
    <xdr:clientData fLocksWithSheet="0"/>
  </xdr:oneCellAnchor>
  <xdr:twoCellAnchor>
    <xdr:from>
      <xdr:col>4</xdr:col>
      <xdr:colOff>33618</xdr:colOff>
      <xdr:row>15</xdr:row>
      <xdr:rowOff>56029</xdr:rowOff>
    </xdr:from>
    <xdr:to>
      <xdr:col>4</xdr:col>
      <xdr:colOff>627530</xdr:colOff>
      <xdr:row>15</xdr:row>
      <xdr:rowOff>425824</xdr:rowOff>
    </xdr:to>
    <xdr:sp macro="" textlink="">
      <xdr:nvSpPr>
        <xdr:cNvPr id="104" name="Rectangle: Rounded Corners 103">
          <a:extLst>
            <a:ext uri="{FF2B5EF4-FFF2-40B4-BE49-F238E27FC236}">
              <a16:creationId xmlns:a16="http://schemas.microsoft.com/office/drawing/2014/main" id="{0762B984-9FA9-4B46-86A9-4E092717DAAD}"/>
            </a:ext>
          </a:extLst>
        </xdr:cNvPr>
        <xdr:cNvSpPr/>
      </xdr:nvSpPr>
      <xdr:spPr>
        <a:xfrm>
          <a:off x="39483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33618</xdr:colOff>
      <xdr:row>15</xdr:row>
      <xdr:rowOff>56029</xdr:rowOff>
    </xdr:from>
    <xdr:to>
      <xdr:col>5</xdr:col>
      <xdr:colOff>627530</xdr:colOff>
      <xdr:row>15</xdr:row>
      <xdr:rowOff>425824</xdr:rowOff>
    </xdr:to>
    <xdr:sp macro="" textlink="">
      <xdr:nvSpPr>
        <xdr:cNvPr id="105" name="Rectangle: Rounded Corners 104">
          <a:extLst>
            <a:ext uri="{FF2B5EF4-FFF2-40B4-BE49-F238E27FC236}">
              <a16:creationId xmlns:a16="http://schemas.microsoft.com/office/drawing/2014/main" id="{3809DE5B-FEB3-4BDF-83CF-ACE446F207E9}"/>
            </a:ext>
          </a:extLst>
        </xdr:cNvPr>
        <xdr:cNvSpPr/>
      </xdr:nvSpPr>
      <xdr:spPr>
        <a:xfrm>
          <a:off x="56724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33618</xdr:colOff>
      <xdr:row>15</xdr:row>
      <xdr:rowOff>56029</xdr:rowOff>
    </xdr:from>
    <xdr:to>
      <xdr:col>6</xdr:col>
      <xdr:colOff>627530</xdr:colOff>
      <xdr:row>15</xdr:row>
      <xdr:rowOff>425824</xdr:rowOff>
    </xdr:to>
    <xdr:sp macro="" textlink="">
      <xdr:nvSpPr>
        <xdr:cNvPr id="106" name="Rectangle: Rounded Corners 105">
          <a:extLst>
            <a:ext uri="{FF2B5EF4-FFF2-40B4-BE49-F238E27FC236}">
              <a16:creationId xmlns:a16="http://schemas.microsoft.com/office/drawing/2014/main" id="{22F069AC-2128-4105-A38B-47ECFE590051}"/>
            </a:ext>
          </a:extLst>
        </xdr:cNvPr>
        <xdr:cNvSpPr/>
      </xdr:nvSpPr>
      <xdr:spPr>
        <a:xfrm>
          <a:off x="68630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33618</xdr:colOff>
      <xdr:row>15</xdr:row>
      <xdr:rowOff>56029</xdr:rowOff>
    </xdr:from>
    <xdr:to>
      <xdr:col>7</xdr:col>
      <xdr:colOff>627530</xdr:colOff>
      <xdr:row>15</xdr:row>
      <xdr:rowOff>425824</xdr:rowOff>
    </xdr:to>
    <xdr:sp macro="" textlink="">
      <xdr:nvSpPr>
        <xdr:cNvPr id="107" name="Rectangle: Rounded Corners 106">
          <a:extLst>
            <a:ext uri="{FF2B5EF4-FFF2-40B4-BE49-F238E27FC236}">
              <a16:creationId xmlns:a16="http://schemas.microsoft.com/office/drawing/2014/main" id="{AB569111-CFDA-4B58-95A2-03B2D7B69B48}"/>
            </a:ext>
          </a:extLst>
        </xdr:cNvPr>
        <xdr:cNvSpPr/>
      </xdr:nvSpPr>
      <xdr:spPr>
        <a:xfrm>
          <a:off x="86918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33618</xdr:colOff>
      <xdr:row>15</xdr:row>
      <xdr:rowOff>56029</xdr:rowOff>
    </xdr:from>
    <xdr:to>
      <xdr:col>8</xdr:col>
      <xdr:colOff>627530</xdr:colOff>
      <xdr:row>15</xdr:row>
      <xdr:rowOff>425824</xdr:rowOff>
    </xdr:to>
    <xdr:sp macro="" textlink="">
      <xdr:nvSpPr>
        <xdr:cNvPr id="108" name="Rectangle: Rounded Corners 107">
          <a:extLst>
            <a:ext uri="{FF2B5EF4-FFF2-40B4-BE49-F238E27FC236}">
              <a16:creationId xmlns:a16="http://schemas.microsoft.com/office/drawing/2014/main" id="{95D21B59-0008-4324-B5A7-E40809489033}"/>
            </a:ext>
          </a:extLst>
        </xdr:cNvPr>
        <xdr:cNvSpPr/>
      </xdr:nvSpPr>
      <xdr:spPr>
        <a:xfrm>
          <a:off x="99967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33618</xdr:colOff>
      <xdr:row>15</xdr:row>
      <xdr:rowOff>56029</xdr:rowOff>
    </xdr:from>
    <xdr:to>
      <xdr:col>9</xdr:col>
      <xdr:colOff>627530</xdr:colOff>
      <xdr:row>15</xdr:row>
      <xdr:rowOff>425824</xdr:rowOff>
    </xdr:to>
    <xdr:sp macro="" textlink="">
      <xdr:nvSpPr>
        <xdr:cNvPr id="109" name="Rectangle: Rounded Corners 108">
          <a:extLst>
            <a:ext uri="{FF2B5EF4-FFF2-40B4-BE49-F238E27FC236}">
              <a16:creationId xmlns:a16="http://schemas.microsoft.com/office/drawing/2014/main" id="{3D3D26CD-B79F-49B4-889B-498716022C80}"/>
            </a:ext>
          </a:extLst>
        </xdr:cNvPr>
        <xdr:cNvSpPr/>
      </xdr:nvSpPr>
      <xdr:spPr>
        <a:xfrm>
          <a:off x="116636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10</xdr:col>
      <xdr:colOff>33618</xdr:colOff>
      <xdr:row>15</xdr:row>
      <xdr:rowOff>56029</xdr:rowOff>
    </xdr:from>
    <xdr:to>
      <xdr:col>10</xdr:col>
      <xdr:colOff>627530</xdr:colOff>
      <xdr:row>15</xdr:row>
      <xdr:rowOff>425824</xdr:rowOff>
    </xdr:to>
    <xdr:sp macro="" textlink="">
      <xdr:nvSpPr>
        <xdr:cNvPr id="110" name="Rectangle: Rounded Corners 109">
          <a:extLst>
            <a:ext uri="{FF2B5EF4-FFF2-40B4-BE49-F238E27FC236}">
              <a16:creationId xmlns:a16="http://schemas.microsoft.com/office/drawing/2014/main" id="{08FADA3A-4DC2-4CBA-8102-CCB034BB7123}"/>
            </a:ext>
          </a:extLst>
        </xdr:cNvPr>
        <xdr:cNvSpPr/>
      </xdr:nvSpPr>
      <xdr:spPr>
        <a:xfrm>
          <a:off x="128066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33618</xdr:colOff>
      <xdr:row>15</xdr:row>
      <xdr:rowOff>56029</xdr:rowOff>
    </xdr:from>
    <xdr:to>
      <xdr:col>11</xdr:col>
      <xdr:colOff>627530</xdr:colOff>
      <xdr:row>15</xdr:row>
      <xdr:rowOff>425824</xdr:rowOff>
    </xdr:to>
    <xdr:sp macro="" textlink="">
      <xdr:nvSpPr>
        <xdr:cNvPr id="111" name="Rectangle: Rounded Corners 110">
          <a:extLst>
            <a:ext uri="{FF2B5EF4-FFF2-40B4-BE49-F238E27FC236}">
              <a16:creationId xmlns:a16="http://schemas.microsoft.com/office/drawing/2014/main" id="{3B3A7CCF-AC4A-4BAA-BA58-F2ABA588EB77}"/>
            </a:ext>
          </a:extLst>
        </xdr:cNvPr>
        <xdr:cNvSpPr/>
      </xdr:nvSpPr>
      <xdr:spPr>
        <a:xfrm>
          <a:off x="145592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33618</xdr:colOff>
      <xdr:row>15</xdr:row>
      <xdr:rowOff>56029</xdr:rowOff>
    </xdr:from>
    <xdr:to>
      <xdr:col>12</xdr:col>
      <xdr:colOff>627530</xdr:colOff>
      <xdr:row>15</xdr:row>
      <xdr:rowOff>425824</xdr:rowOff>
    </xdr:to>
    <xdr:sp macro="" textlink="">
      <xdr:nvSpPr>
        <xdr:cNvPr id="112" name="Rectangle: Rounded Corners 111">
          <a:extLst>
            <a:ext uri="{FF2B5EF4-FFF2-40B4-BE49-F238E27FC236}">
              <a16:creationId xmlns:a16="http://schemas.microsoft.com/office/drawing/2014/main" id="{9E0818A6-6BE0-4175-94E3-409D1AF66402}"/>
            </a:ext>
          </a:extLst>
        </xdr:cNvPr>
        <xdr:cNvSpPr/>
      </xdr:nvSpPr>
      <xdr:spPr>
        <a:xfrm>
          <a:off x="159498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13</xdr:col>
      <xdr:colOff>33618</xdr:colOff>
      <xdr:row>15</xdr:row>
      <xdr:rowOff>56029</xdr:rowOff>
    </xdr:from>
    <xdr:to>
      <xdr:col>13</xdr:col>
      <xdr:colOff>627530</xdr:colOff>
      <xdr:row>15</xdr:row>
      <xdr:rowOff>425824</xdr:rowOff>
    </xdr:to>
    <xdr:sp macro="" textlink="">
      <xdr:nvSpPr>
        <xdr:cNvPr id="113" name="Rectangle: Rounded Corners 112">
          <a:extLst>
            <a:ext uri="{FF2B5EF4-FFF2-40B4-BE49-F238E27FC236}">
              <a16:creationId xmlns:a16="http://schemas.microsoft.com/office/drawing/2014/main" id="{5640D476-0AC3-4FC9-A275-DF602196A685}"/>
            </a:ext>
          </a:extLst>
        </xdr:cNvPr>
        <xdr:cNvSpPr/>
      </xdr:nvSpPr>
      <xdr:spPr>
        <a:xfrm>
          <a:off x="175215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14</xdr:col>
      <xdr:colOff>33618</xdr:colOff>
      <xdr:row>15</xdr:row>
      <xdr:rowOff>56029</xdr:rowOff>
    </xdr:from>
    <xdr:to>
      <xdr:col>14</xdr:col>
      <xdr:colOff>627530</xdr:colOff>
      <xdr:row>15</xdr:row>
      <xdr:rowOff>425824</xdr:rowOff>
    </xdr:to>
    <xdr:sp macro="" textlink="">
      <xdr:nvSpPr>
        <xdr:cNvPr id="114" name="Rectangle: Rounded Corners 113">
          <a:extLst>
            <a:ext uri="{FF2B5EF4-FFF2-40B4-BE49-F238E27FC236}">
              <a16:creationId xmlns:a16="http://schemas.microsoft.com/office/drawing/2014/main" id="{1D48F00D-2233-4CE6-8628-3A4CF4F77274}"/>
            </a:ext>
          </a:extLst>
        </xdr:cNvPr>
        <xdr:cNvSpPr/>
      </xdr:nvSpPr>
      <xdr:spPr>
        <a:xfrm>
          <a:off x="186930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15</xdr:col>
      <xdr:colOff>33618</xdr:colOff>
      <xdr:row>15</xdr:row>
      <xdr:rowOff>78441</xdr:rowOff>
    </xdr:from>
    <xdr:to>
      <xdr:col>15</xdr:col>
      <xdr:colOff>627530</xdr:colOff>
      <xdr:row>15</xdr:row>
      <xdr:rowOff>448236</xdr:rowOff>
    </xdr:to>
    <xdr:sp macro="" textlink="">
      <xdr:nvSpPr>
        <xdr:cNvPr id="115" name="Rectangle: Rounded Corners 114">
          <a:extLst>
            <a:ext uri="{FF2B5EF4-FFF2-40B4-BE49-F238E27FC236}">
              <a16:creationId xmlns:a16="http://schemas.microsoft.com/office/drawing/2014/main" id="{6A84C5CD-62FD-458F-82FB-F996B84BCA8B}"/>
            </a:ext>
          </a:extLst>
        </xdr:cNvPr>
        <xdr:cNvSpPr/>
      </xdr:nvSpPr>
      <xdr:spPr>
        <a:xfrm>
          <a:off x="19921818" y="2983566"/>
          <a:ext cx="593912" cy="16024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16</xdr:col>
      <xdr:colOff>33618</xdr:colOff>
      <xdr:row>15</xdr:row>
      <xdr:rowOff>56029</xdr:rowOff>
    </xdr:from>
    <xdr:to>
      <xdr:col>16</xdr:col>
      <xdr:colOff>627530</xdr:colOff>
      <xdr:row>15</xdr:row>
      <xdr:rowOff>425824</xdr:rowOff>
    </xdr:to>
    <xdr:sp macro="" textlink="">
      <xdr:nvSpPr>
        <xdr:cNvPr id="116" name="Rectangle: Rounded Corners 115">
          <a:extLst>
            <a:ext uri="{FF2B5EF4-FFF2-40B4-BE49-F238E27FC236}">
              <a16:creationId xmlns:a16="http://schemas.microsoft.com/office/drawing/2014/main" id="{8EB1F261-E8E7-494D-92BC-CE950B783B8D}"/>
            </a:ext>
          </a:extLst>
        </xdr:cNvPr>
        <xdr:cNvSpPr/>
      </xdr:nvSpPr>
      <xdr:spPr>
        <a:xfrm>
          <a:off x="208933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17</xdr:row>
      <xdr:rowOff>0</xdr:rowOff>
    </xdr:from>
    <xdr:to>
      <xdr:col>2</xdr:col>
      <xdr:colOff>593912</xdr:colOff>
      <xdr:row>17</xdr:row>
      <xdr:rowOff>369795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1216AE65-DA0F-423C-960B-559DEBDD1D80}"/>
            </a:ext>
          </a:extLst>
        </xdr:cNvPr>
        <xdr:cNvSpPr/>
      </xdr:nvSpPr>
      <xdr:spPr>
        <a:xfrm>
          <a:off x="1219200" y="3714750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18</xdr:row>
      <xdr:rowOff>0</xdr:rowOff>
    </xdr:from>
    <xdr:to>
      <xdr:col>2</xdr:col>
      <xdr:colOff>593912</xdr:colOff>
      <xdr:row>18</xdr:row>
      <xdr:rowOff>369795</xdr:rowOff>
    </xdr:to>
    <xdr:sp macro="" textlink="">
      <xdr:nvSpPr>
        <xdr:cNvPr id="118" name="Rectangle: Rounded Corners 117">
          <a:extLst>
            <a:ext uri="{FF2B5EF4-FFF2-40B4-BE49-F238E27FC236}">
              <a16:creationId xmlns:a16="http://schemas.microsoft.com/office/drawing/2014/main" id="{312DB957-1489-4414-9948-C00CE6746973}"/>
            </a:ext>
          </a:extLst>
        </xdr:cNvPr>
        <xdr:cNvSpPr/>
      </xdr:nvSpPr>
      <xdr:spPr>
        <a:xfrm>
          <a:off x="1219200" y="43338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19</xdr:row>
      <xdr:rowOff>0</xdr:rowOff>
    </xdr:from>
    <xdr:to>
      <xdr:col>2</xdr:col>
      <xdr:colOff>593912</xdr:colOff>
      <xdr:row>20</xdr:row>
      <xdr:rowOff>22413</xdr:rowOff>
    </xdr:to>
    <xdr:sp macro="" textlink="">
      <xdr:nvSpPr>
        <xdr:cNvPr id="119" name="Rectangle: Rounded Corners 118">
          <a:extLst>
            <a:ext uri="{FF2B5EF4-FFF2-40B4-BE49-F238E27FC236}">
              <a16:creationId xmlns:a16="http://schemas.microsoft.com/office/drawing/2014/main" id="{61BAE31B-E3DF-41AE-A29E-0D578061BF7A}"/>
            </a:ext>
          </a:extLst>
        </xdr:cNvPr>
        <xdr:cNvSpPr/>
      </xdr:nvSpPr>
      <xdr:spPr>
        <a:xfrm>
          <a:off x="1219200" y="455295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20</xdr:row>
      <xdr:rowOff>0</xdr:rowOff>
    </xdr:from>
    <xdr:to>
      <xdr:col>2</xdr:col>
      <xdr:colOff>593912</xdr:colOff>
      <xdr:row>20</xdr:row>
      <xdr:rowOff>369795</xdr:rowOff>
    </xdr:to>
    <xdr:sp macro="" textlink="">
      <xdr:nvSpPr>
        <xdr:cNvPr id="120" name="Rectangle: Rounded Corners 119">
          <a:extLst>
            <a:ext uri="{FF2B5EF4-FFF2-40B4-BE49-F238E27FC236}">
              <a16:creationId xmlns:a16="http://schemas.microsoft.com/office/drawing/2014/main" id="{4F37838D-4A99-464B-A1DA-4AB6856F6D36}"/>
            </a:ext>
          </a:extLst>
        </xdr:cNvPr>
        <xdr:cNvSpPr/>
      </xdr:nvSpPr>
      <xdr:spPr>
        <a:xfrm>
          <a:off x="1219200" y="47720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21</xdr:row>
      <xdr:rowOff>0</xdr:rowOff>
    </xdr:from>
    <xdr:to>
      <xdr:col>2</xdr:col>
      <xdr:colOff>593912</xdr:colOff>
      <xdr:row>21</xdr:row>
      <xdr:rowOff>369795</xdr:rowOff>
    </xdr:to>
    <xdr:sp macro="" textlink="">
      <xdr:nvSpPr>
        <xdr:cNvPr id="121" name="Rectangle: Rounded Corners 120">
          <a:extLst>
            <a:ext uri="{FF2B5EF4-FFF2-40B4-BE49-F238E27FC236}">
              <a16:creationId xmlns:a16="http://schemas.microsoft.com/office/drawing/2014/main" id="{0D51CF61-06A2-4EA0-A2AC-6E9FA616BD80}"/>
            </a:ext>
          </a:extLst>
        </xdr:cNvPr>
        <xdr:cNvSpPr/>
      </xdr:nvSpPr>
      <xdr:spPr>
        <a:xfrm>
          <a:off x="1219200" y="49911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22</xdr:row>
      <xdr:rowOff>0</xdr:rowOff>
    </xdr:from>
    <xdr:to>
      <xdr:col>2</xdr:col>
      <xdr:colOff>593912</xdr:colOff>
      <xdr:row>22</xdr:row>
      <xdr:rowOff>369795</xdr:rowOff>
    </xdr:to>
    <xdr:sp macro="" textlink="">
      <xdr:nvSpPr>
        <xdr:cNvPr id="122" name="Rectangle: Rounded Corners 121">
          <a:extLst>
            <a:ext uri="{FF2B5EF4-FFF2-40B4-BE49-F238E27FC236}">
              <a16:creationId xmlns:a16="http://schemas.microsoft.com/office/drawing/2014/main" id="{D2F4C4BA-25EF-4427-BACC-297FB4C9F02C}"/>
            </a:ext>
          </a:extLst>
        </xdr:cNvPr>
        <xdr:cNvSpPr/>
      </xdr:nvSpPr>
      <xdr:spPr>
        <a:xfrm>
          <a:off x="1219200" y="52101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2</xdr:col>
      <xdr:colOff>593912</xdr:colOff>
      <xdr:row>23</xdr:row>
      <xdr:rowOff>369795</xdr:rowOff>
    </xdr:to>
    <xdr:sp macro="" textlink="">
      <xdr:nvSpPr>
        <xdr:cNvPr id="123" name="Rectangle: Rounded Corners 122">
          <a:extLst>
            <a:ext uri="{FF2B5EF4-FFF2-40B4-BE49-F238E27FC236}">
              <a16:creationId xmlns:a16="http://schemas.microsoft.com/office/drawing/2014/main" id="{E9A8B2F6-320D-4656-AE12-B2BC62A2BE11}"/>
            </a:ext>
          </a:extLst>
        </xdr:cNvPr>
        <xdr:cNvSpPr/>
      </xdr:nvSpPr>
      <xdr:spPr>
        <a:xfrm>
          <a:off x="1219200" y="54292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24</xdr:row>
      <xdr:rowOff>0</xdr:rowOff>
    </xdr:from>
    <xdr:to>
      <xdr:col>2</xdr:col>
      <xdr:colOff>593912</xdr:colOff>
      <xdr:row>24</xdr:row>
      <xdr:rowOff>369795</xdr:rowOff>
    </xdr:to>
    <xdr:sp macro="" textlink="">
      <xdr:nvSpPr>
        <xdr:cNvPr id="124" name="Rectangle: Rounded Corners 123">
          <a:extLst>
            <a:ext uri="{FF2B5EF4-FFF2-40B4-BE49-F238E27FC236}">
              <a16:creationId xmlns:a16="http://schemas.microsoft.com/office/drawing/2014/main" id="{6A43BE4D-178E-4924-BD77-DE2C98642C5F}"/>
            </a:ext>
          </a:extLst>
        </xdr:cNvPr>
        <xdr:cNvSpPr/>
      </xdr:nvSpPr>
      <xdr:spPr>
        <a:xfrm>
          <a:off x="1219200" y="56483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25</xdr:row>
      <xdr:rowOff>22412</xdr:rowOff>
    </xdr:from>
    <xdr:to>
      <xdr:col>2</xdr:col>
      <xdr:colOff>593912</xdr:colOff>
      <xdr:row>25</xdr:row>
      <xdr:rowOff>392207</xdr:rowOff>
    </xdr:to>
    <xdr:sp macro="" textlink="">
      <xdr:nvSpPr>
        <xdr:cNvPr id="125" name="Rectangle: Rounded Corners 124">
          <a:extLst>
            <a:ext uri="{FF2B5EF4-FFF2-40B4-BE49-F238E27FC236}">
              <a16:creationId xmlns:a16="http://schemas.microsoft.com/office/drawing/2014/main" id="{9328037B-2E6D-4243-93FD-C156CD85AE95}"/>
            </a:ext>
          </a:extLst>
        </xdr:cNvPr>
        <xdr:cNvSpPr/>
      </xdr:nvSpPr>
      <xdr:spPr>
        <a:xfrm>
          <a:off x="1219200" y="5889812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593912</xdr:colOff>
      <xdr:row>26</xdr:row>
      <xdr:rowOff>369795</xdr:rowOff>
    </xdr:to>
    <xdr:sp macro="" textlink="">
      <xdr:nvSpPr>
        <xdr:cNvPr id="126" name="Rectangle: Rounded Corners 125">
          <a:extLst>
            <a:ext uri="{FF2B5EF4-FFF2-40B4-BE49-F238E27FC236}">
              <a16:creationId xmlns:a16="http://schemas.microsoft.com/office/drawing/2014/main" id="{24AB021D-5155-49E8-BD56-4C102CAB70F9}"/>
            </a:ext>
          </a:extLst>
        </xdr:cNvPr>
        <xdr:cNvSpPr/>
      </xdr:nvSpPr>
      <xdr:spPr>
        <a:xfrm>
          <a:off x="1219200" y="60864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27</xdr:row>
      <xdr:rowOff>0</xdr:rowOff>
    </xdr:from>
    <xdr:to>
      <xdr:col>2</xdr:col>
      <xdr:colOff>593912</xdr:colOff>
      <xdr:row>27</xdr:row>
      <xdr:rowOff>369795</xdr:rowOff>
    </xdr:to>
    <xdr:sp macro="" textlink="">
      <xdr:nvSpPr>
        <xdr:cNvPr id="127" name="Rectangle: Rounded Corners 126">
          <a:extLst>
            <a:ext uri="{FF2B5EF4-FFF2-40B4-BE49-F238E27FC236}">
              <a16:creationId xmlns:a16="http://schemas.microsoft.com/office/drawing/2014/main" id="{7926AC35-1CD6-4A77-A4BB-C4006001192C}"/>
            </a:ext>
          </a:extLst>
        </xdr:cNvPr>
        <xdr:cNvSpPr/>
      </xdr:nvSpPr>
      <xdr:spPr>
        <a:xfrm>
          <a:off x="1219200" y="63055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2</xdr:col>
      <xdr:colOff>593912</xdr:colOff>
      <xdr:row>28</xdr:row>
      <xdr:rowOff>369795</xdr:rowOff>
    </xdr:to>
    <xdr:sp macro="" textlink="">
      <xdr:nvSpPr>
        <xdr:cNvPr id="128" name="Rectangle: Rounded Corners 127">
          <a:extLst>
            <a:ext uri="{FF2B5EF4-FFF2-40B4-BE49-F238E27FC236}">
              <a16:creationId xmlns:a16="http://schemas.microsoft.com/office/drawing/2014/main" id="{B4E89358-6B7D-4FAB-9F65-5B599DC4D357}"/>
            </a:ext>
          </a:extLst>
        </xdr:cNvPr>
        <xdr:cNvSpPr/>
      </xdr:nvSpPr>
      <xdr:spPr>
        <a:xfrm>
          <a:off x="1219200" y="65246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0</xdr:colOff>
      <xdr:row>29</xdr:row>
      <xdr:rowOff>0</xdr:rowOff>
    </xdr:from>
    <xdr:to>
      <xdr:col>2</xdr:col>
      <xdr:colOff>593912</xdr:colOff>
      <xdr:row>29</xdr:row>
      <xdr:rowOff>369795</xdr:rowOff>
    </xdr:to>
    <xdr:sp macro="" textlink="">
      <xdr:nvSpPr>
        <xdr:cNvPr id="129" name="Rectangle: Rounded Corners 128">
          <a:extLst>
            <a:ext uri="{FF2B5EF4-FFF2-40B4-BE49-F238E27FC236}">
              <a16:creationId xmlns:a16="http://schemas.microsoft.com/office/drawing/2014/main" id="{5D236F66-A8B3-467B-A4EA-A6D5438FAEAA}"/>
            </a:ext>
          </a:extLst>
        </xdr:cNvPr>
        <xdr:cNvSpPr/>
      </xdr:nvSpPr>
      <xdr:spPr>
        <a:xfrm>
          <a:off x="1219200" y="67437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33618</xdr:colOff>
      <xdr:row>15</xdr:row>
      <xdr:rowOff>56029</xdr:rowOff>
    </xdr:from>
    <xdr:to>
      <xdr:col>23</xdr:col>
      <xdr:colOff>627530</xdr:colOff>
      <xdr:row>15</xdr:row>
      <xdr:rowOff>425824</xdr:rowOff>
    </xdr:to>
    <xdr:sp macro="" textlink="">
      <xdr:nvSpPr>
        <xdr:cNvPr id="130" name="Rectangle: Rounded Corners 129">
          <a:extLst>
            <a:ext uri="{FF2B5EF4-FFF2-40B4-BE49-F238E27FC236}">
              <a16:creationId xmlns:a16="http://schemas.microsoft.com/office/drawing/2014/main" id="{DB025D8A-6F5A-44F8-97F5-221F40BB27B7}"/>
            </a:ext>
          </a:extLst>
        </xdr:cNvPr>
        <xdr:cNvSpPr/>
      </xdr:nvSpPr>
      <xdr:spPr>
        <a:xfrm>
          <a:off x="273227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33618</xdr:colOff>
      <xdr:row>15</xdr:row>
      <xdr:rowOff>56029</xdr:rowOff>
    </xdr:from>
    <xdr:to>
      <xdr:col>24</xdr:col>
      <xdr:colOff>627530</xdr:colOff>
      <xdr:row>15</xdr:row>
      <xdr:rowOff>425824</xdr:rowOff>
    </xdr:to>
    <xdr:sp macro="" textlink="">
      <xdr:nvSpPr>
        <xdr:cNvPr id="131" name="Rectangle: Rounded Corners 130">
          <a:extLst>
            <a:ext uri="{FF2B5EF4-FFF2-40B4-BE49-F238E27FC236}">
              <a16:creationId xmlns:a16="http://schemas.microsoft.com/office/drawing/2014/main" id="{74A6EDBC-C476-4E8A-91C2-5C8E9B555976}"/>
            </a:ext>
          </a:extLst>
        </xdr:cNvPr>
        <xdr:cNvSpPr/>
      </xdr:nvSpPr>
      <xdr:spPr>
        <a:xfrm>
          <a:off x="28684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33618</xdr:colOff>
      <xdr:row>15</xdr:row>
      <xdr:rowOff>56029</xdr:rowOff>
    </xdr:from>
    <xdr:to>
      <xdr:col>25</xdr:col>
      <xdr:colOff>627530</xdr:colOff>
      <xdr:row>15</xdr:row>
      <xdr:rowOff>425824</xdr:rowOff>
    </xdr:to>
    <xdr:sp macro="" textlink="">
      <xdr:nvSpPr>
        <xdr:cNvPr id="132" name="Rectangle: Rounded Corners 131">
          <a:extLst>
            <a:ext uri="{FF2B5EF4-FFF2-40B4-BE49-F238E27FC236}">
              <a16:creationId xmlns:a16="http://schemas.microsoft.com/office/drawing/2014/main" id="{9F2E0CA1-04D9-446E-9B46-42815C9EE4A0}"/>
            </a:ext>
          </a:extLst>
        </xdr:cNvPr>
        <xdr:cNvSpPr/>
      </xdr:nvSpPr>
      <xdr:spPr>
        <a:xfrm>
          <a:off x="296087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26</xdr:col>
      <xdr:colOff>33618</xdr:colOff>
      <xdr:row>15</xdr:row>
      <xdr:rowOff>56029</xdr:rowOff>
    </xdr:from>
    <xdr:to>
      <xdr:col>26</xdr:col>
      <xdr:colOff>627530</xdr:colOff>
      <xdr:row>15</xdr:row>
      <xdr:rowOff>425824</xdr:rowOff>
    </xdr:to>
    <xdr:sp macro="" textlink="">
      <xdr:nvSpPr>
        <xdr:cNvPr id="133" name="Rectangle: Rounded Corners 132">
          <a:extLst>
            <a:ext uri="{FF2B5EF4-FFF2-40B4-BE49-F238E27FC236}">
              <a16:creationId xmlns:a16="http://schemas.microsoft.com/office/drawing/2014/main" id="{952A2D5B-67C6-415D-A201-9AF4AF16AA76}"/>
            </a:ext>
          </a:extLst>
        </xdr:cNvPr>
        <xdr:cNvSpPr/>
      </xdr:nvSpPr>
      <xdr:spPr>
        <a:xfrm>
          <a:off x="304469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33618</xdr:colOff>
      <xdr:row>15</xdr:row>
      <xdr:rowOff>56029</xdr:rowOff>
    </xdr:from>
    <xdr:to>
      <xdr:col>27</xdr:col>
      <xdr:colOff>627530</xdr:colOff>
      <xdr:row>15</xdr:row>
      <xdr:rowOff>425824</xdr:rowOff>
    </xdr:to>
    <xdr:sp macro="" textlink="">
      <xdr:nvSpPr>
        <xdr:cNvPr id="134" name="Rectangle: Rounded Corners 133">
          <a:extLst>
            <a:ext uri="{FF2B5EF4-FFF2-40B4-BE49-F238E27FC236}">
              <a16:creationId xmlns:a16="http://schemas.microsoft.com/office/drawing/2014/main" id="{C2B849B1-03B6-456E-9FCD-A59ACF714BE9}"/>
            </a:ext>
          </a:extLst>
        </xdr:cNvPr>
        <xdr:cNvSpPr/>
      </xdr:nvSpPr>
      <xdr:spPr>
        <a:xfrm>
          <a:off x="315613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33618</xdr:colOff>
      <xdr:row>15</xdr:row>
      <xdr:rowOff>56029</xdr:rowOff>
    </xdr:from>
    <xdr:to>
      <xdr:col>28</xdr:col>
      <xdr:colOff>627530</xdr:colOff>
      <xdr:row>15</xdr:row>
      <xdr:rowOff>425824</xdr:rowOff>
    </xdr:to>
    <xdr:sp macro="" textlink="">
      <xdr:nvSpPr>
        <xdr:cNvPr id="135" name="Rectangle: Rounded Corners 134">
          <a:extLst>
            <a:ext uri="{FF2B5EF4-FFF2-40B4-BE49-F238E27FC236}">
              <a16:creationId xmlns:a16="http://schemas.microsoft.com/office/drawing/2014/main" id="{73834FBC-E731-4103-B907-24AC9E08B2D9}"/>
            </a:ext>
          </a:extLst>
        </xdr:cNvPr>
        <xdr:cNvSpPr/>
      </xdr:nvSpPr>
      <xdr:spPr>
        <a:xfrm>
          <a:off x="326757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33618</xdr:colOff>
      <xdr:row>15</xdr:row>
      <xdr:rowOff>56029</xdr:rowOff>
    </xdr:from>
    <xdr:to>
      <xdr:col>29</xdr:col>
      <xdr:colOff>627530</xdr:colOff>
      <xdr:row>15</xdr:row>
      <xdr:rowOff>425824</xdr:rowOff>
    </xdr:to>
    <xdr:sp macro="" textlink="">
      <xdr:nvSpPr>
        <xdr:cNvPr id="136" name="Rectangle: Rounded Corners 135">
          <a:extLst>
            <a:ext uri="{FF2B5EF4-FFF2-40B4-BE49-F238E27FC236}">
              <a16:creationId xmlns:a16="http://schemas.microsoft.com/office/drawing/2014/main" id="{A70C3CFA-2BA2-4FA9-A6BB-48E0B9EA01EF}"/>
            </a:ext>
          </a:extLst>
        </xdr:cNvPr>
        <xdr:cNvSpPr/>
      </xdr:nvSpPr>
      <xdr:spPr>
        <a:xfrm>
          <a:off x="333901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33618</xdr:colOff>
      <xdr:row>15</xdr:row>
      <xdr:rowOff>56029</xdr:rowOff>
    </xdr:from>
    <xdr:to>
      <xdr:col>30</xdr:col>
      <xdr:colOff>627530</xdr:colOff>
      <xdr:row>15</xdr:row>
      <xdr:rowOff>425824</xdr:rowOff>
    </xdr:to>
    <xdr:sp macro="" textlink="">
      <xdr:nvSpPr>
        <xdr:cNvPr id="137" name="Rectangle: Rounded Corners 136">
          <a:extLst>
            <a:ext uri="{FF2B5EF4-FFF2-40B4-BE49-F238E27FC236}">
              <a16:creationId xmlns:a16="http://schemas.microsoft.com/office/drawing/2014/main" id="{A57DEC95-C823-4264-9C52-7BC65B97AA75}"/>
            </a:ext>
          </a:extLst>
        </xdr:cNvPr>
        <xdr:cNvSpPr/>
      </xdr:nvSpPr>
      <xdr:spPr>
        <a:xfrm>
          <a:off x="34399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31</xdr:col>
      <xdr:colOff>33618</xdr:colOff>
      <xdr:row>15</xdr:row>
      <xdr:rowOff>56029</xdr:rowOff>
    </xdr:from>
    <xdr:to>
      <xdr:col>31</xdr:col>
      <xdr:colOff>627530</xdr:colOff>
      <xdr:row>15</xdr:row>
      <xdr:rowOff>425824</xdr:rowOff>
    </xdr:to>
    <xdr:sp macro="" textlink="">
      <xdr:nvSpPr>
        <xdr:cNvPr id="138" name="Rectangle: Rounded Corners 137">
          <a:extLst>
            <a:ext uri="{FF2B5EF4-FFF2-40B4-BE49-F238E27FC236}">
              <a16:creationId xmlns:a16="http://schemas.microsoft.com/office/drawing/2014/main" id="{C783BF13-DE8D-4544-8174-BDE627A38F3D}"/>
            </a:ext>
          </a:extLst>
        </xdr:cNvPr>
        <xdr:cNvSpPr/>
      </xdr:nvSpPr>
      <xdr:spPr>
        <a:xfrm>
          <a:off x="358761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17</xdr:row>
      <xdr:rowOff>0</xdr:rowOff>
    </xdr:from>
    <xdr:to>
      <xdr:col>21</xdr:col>
      <xdr:colOff>593912</xdr:colOff>
      <xdr:row>17</xdr:row>
      <xdr:rowOff>369795</xdr:rowOff>
    </xdr:to>
    <xdr:sp macro="" textlink="">
      <xdr:nvSpPr>
        <xdr:cNvPr id="139" name="Rectangle: Rounded Corners 138">
          <a:extLst>
            <a:ext uri="{FF2B5EF4-FFF2-40B4-BE49-F238E27FC236}">
              <a16:creationId xmlns:a16="http://schemas.microsoft.com/office/drawing/2014/main" id="{73B2ECA4-C0BB-42F1-BCE9-8CF73B8877D4}"/>
            </a:ext>
          </a:extLst>
        </xdr:cNvPr>
        <xdr:cNvSpPr/>
      </xdr:nvSpPr>
      <xdr:spPr>
        <a:xfrm>
          <a:off x="24793575" y="3714750"/>
          <a:ext cx="593912" cy="369795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18</xdr:row>
      <xdr:rowOff>0</xdr:rowOff>
    </xdr:from>
    <xdr:to>
      <xdr:col>21</xdr:col>
      <xdr:colOff>593912</xdr:colOff>
      <xdr:row>18</xdr:row>
      <xdr:rowOff>369795</xdr:rowOff>
    </xdr:to>
    <xdr:sp macro="" textlink="">
      <xdr:nvSpPr>
        <xdr:cNvPr id="140" name="Rectangle: Rounded Corners 139">
          <a:extLst>
            <a:ext uri="{FF2B5EF4-FFF2-40B4-BE49-F238E27FC236}">
              <a16:creationId xmlns:a16="http://schemas.microsoft.com/office/drawing/2014/main" id="{F70E41DF-2DF0-4908-8A30-41DB700B67EB}"/>
            </a:ext>
          </a:extLst>
        </xdr:cNvPr>
        <xdr:cNvSpPr/>
      </xdr:nvSpPr>
      <xdr:spPr>
        <a:xfrm>
          <a:off x="24793575" y="43338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19</xdr:row>
      <xdr:rowOff>0</xdr:rowOff>
    </xdr:from>
    <xdr:to>
      <xdr:col>21</xdr:col>
      <xdr:colOff>593912</xdr:colOff>
      <xdr:row>20</xdr:row>
      <xdr:rowOff>22413</xdr:rowOff>
    </xdr:to>
    <xdr:sp macro="" textlink="">
      <xdr:nvSpPr>
        <xdr:cNvPr id="141" name="Rectangle: Rounded Corners 140">
          <a:extLst>
            <a:ext uri="{FF2B5EF4-FFF2-40B4-BE49-F238E27FC236}">
              <a16:creationId xmlns:a16="http://schemas.microsoft.com/office/drawing/2014/main" id="{D049DE9E-9F2D-46BC-B12E-16B24EFD4BD3}"/>
            </a:ext>
          </a:extLst>
        </xdr:cNvPr>
        <xdr:cNvSpPr/>
      </xdr:nvSpPr>
      <xdr:spPr>
        <a:xfrm>
          <a:off x="24793575" y="4552950"/>
          <a:ext cx="593912" cy="241488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20</xdr:row>
      <xdr:rowOff>0</xdr:rowOff>
    </xdr:from>
    <xdr:to>
      <xdr:col>21</xdr:col>
      <xdr:colOff>593912</xdr:colOff>
      <xdr:row>20</xdr:row>
      <xdr:rowOff>369795</xdr:rowOff>
    </xdr:to>
    <xdr:sp macro="" textlink="">
      <xdr:nvSpPr>
        <xdr:cNvPr id="142" name="Rectangle: Rounded Corners 141">
          <a:extLst>
            <a:ext uri="{FF2B5EF4-FFF2-40B4-BE49-F238E27FC236}">
              <a16:creationId xmlns:a16="http://schemas.microsoft.com/office/drawing/2014/main" id="{5ACEDBB8-8B2E-4E6E-81F2-A0FF1AC0053C}"/>
            </a:ext>
          </a:extLst>
        </xdr:cNvPr>
        <xdr:cNvSpPr/>
      </xdr:nvSpPr>
      <xdr:spPr>
        <a:xfrm>
          <a:off x="24793575" y="47720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21</xdr:row>
      <xdr:rowOff>0</xdr:rowOff>
    </xdr:from>
    <xdr:to>
      <xdr:col>21</xdr:col>
      <xdr:colOff>593912</xdr:colOff>
      <xdr:row>21</xdr:row>
      <xdr:rowOff>369795</xdr:rowOff>
    </xdr:to>
    <xdr:sp macro="" textlink="">
      <xdr:nvSpPr>
        <xdr:cNvPr id="143" name="Rectangle: Rounded Corners 142">
          <a:extLst>
            <a:ext uri="{FF2B5EF4-FFF2-40B4-BE49-F238E27FC236}">
              <a16:creationId xmlns:a16="http://schemas.microsoft.com/office/drawing/2014/main" id="{2BFDC851-7679-4551-B590-4DA7DEE8B969}"/>
            </a:ext>
          </a:extLst>
        </xdr:cNvPr>
        <xdr:cNvSpPr/>
      </xdr:nvSpPr>
      <xdr:spPr>
        <a:xfrm>
          <a:off x="24793575" y="49911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22</xdr:row>
      <xdr:rowOff>0</xdr:rowOff>
    </xdr:from>
    <xdr:to>
      <xdr:col>21</xdr:col>
      <xdr:colOff>593912</xdr:colOff>
      <xdr:row>22</xdr:row>
      <xdr:rowOff>369795</xdr:rowOff>
    </xdr:to>
    <xdr:sp macro="" textlink="">
      <xdr:nvSpPr>
        <xdr:cNvPr id="144" name="Rectangle: Rounded Corners 143">
          <a:extLst>
            <a:ext uri="{FF2B5EF4-FFF2-40B4-BE49-F238E27FC236}">
              <a16:creationId xmlns:a16="http://schemas.microsoft.com/office/drawing/2014/main" id="{9682C749-94D9-48C8-A88B-1A9DF3E90B9F}"/>
            </a:ext>
          </a:extLst>
        </xdr:cNvPr>
        <xdr:cNvSpPr/>
      </xdr:nvSpPr>
      <xdr:spPr>
        <a:xfrm>
          <a:off x="24793575" y="52101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23</xdr:row>
      <xdr:rowOff>0</xdr:rowOff>
    </xdr:from>
    <xdr:to>
      <xdr:col>21</xdr:col>
      <xdr:colOff>593912</xdr:colOff>
      <xdr:row>23</xdr:row>
      <xdr:rowOff>369795</xdr:rowOff>
    </xdr:to>
    <xdr:sp macro="" textlink="">
      <xdr:nvSpPr>
        <xdr:cNvPr id="145" name="Rectangle: Rounded Corners 144">
          <a:extLst>
            <a:ext uri="{FF2B5EF4-FFF2-40B4-BE49-F238E27FC236}">
              <a16:creationId xmlns:a16="http://schemas.microsoft.com/office/drawing/2014/main" id="{A6BF7826-A707-40DD-9A25-436642FBC642}"/>
            </a:ext>
          </a:extLst>
        </xdr:cNvPr>
        <xdr:cNvSpPr/>
      </xdr:nvSpPr>
      <xdr:spPr>
        <a:xfrm>
          <a:off x="24793575" y="54292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24</xdr:row>
      <xdr:rowOff>0</xdr:rowOff>
    </xdr:from>
    <xdr:to>
      <xdr:col>21</xdr:col>
      <xdr:colOff>593912</xdr:colOff>
      <xdr:row>24</xdr:row>
      <xdr:rowOff>369795</xdr:rowOff>
    </xdr:to>
    <xdr:sp macro="" textlink="">
      <xdr:nvSpPr>
        <xdr:cNvPr id="146" name="Rectangle: Rounded Corners 145">
          <a:extLst>
            <a:ext uri="{FF2B5EF4-FFF2-40B4-BE49-F238E27FC236}">
              <a16:creationId xmlns:a16="http://schemas.microsoft.com/office/drawing/2014/main" id="{2B913979-6306-437A-A212-584D8E0C2430}"/>
            </a:ext>
          </a:extLst>
        </xdr:cNvPr>
        <xdr:cNvSpPr/>
      </xdr:nvSpPr>
      <xdr:spPr>
        <a:xfrm>
          <a:off x="24793575" y="56483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25</xdr:row>
      <xdr:rowOff>22412</xdr:rowOff>
    </xdr:from>
    <xdr:to>
      <xdr:col>21</xdr:col>
      <xdr:colOff>593912</xdr:colOff>
      <xdr:row>25</xdr:row>
      <xdr:rowOff>392207</xdr:rowOff>
    </xdr:to>
    <xdr:sp macro="" textlink="">
      <xdr:nvSpPr>
        <xdr:cNvPr id="147" name="Rectangle: Rounded Corners 146">
          <a:extLst>
            <a:ext uri="{FF2B5EF4-FFF2-40B4-BE49-F238E27FC236}">
              <a16:creationId xmlns:a16="http://schemas.microsoft.com/office/drawing/2014/main" id="{AC061FED-F350-4111-B651-E1F6C64AE2E0}"/>
            </a:ext>
          </a:extLst>
        </xdr:cNvPr>
        <xdr:cNvSpPr/>
      </xdr:nvSpPr>
      <xdr:spPr>
        <a:xfrm>
          <a:off x="24793575" y="5889812"/>
          <a:ext cx="593912" cy="198345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26</xdr:row>
      <xdr:rowOff>0</xdr:rowOff>
    </xdr:from>
    <xdr:to>
      <xdr:col>21</xdr:col>
      <xdr:colOff>593912</xdr:colOff>
      <xdr:row>26</xdr:row>
      <xdr:rowOff>369795</xdr:rowOff>
    </xdr:to>
    <xdr:sp macro="" textlink="">
      <xdr:nvSpPr>
        <xdr:cNvPr id="148" name="Rectangle: Rounded Corners 147">
          <a:extLst>
            <a:ext uri="{FF2B5EF4-FFF2-40B4-BE49-F238E27FC236}">
              <a16:creationId xmlns:a16="http://schemas.microsoft.com/office/drawing/2014/main" id="{E4AAA632-79C5-448E-BE89-8031FD9A8650}"/>
            </a:ext>
          </a:extLst>
        </xdr:cNvPr>
        <xdr:cNvSpPr/>
      </xdr:nvSpPr>
      <xdr:spPr>
        <a:xfrm>
          <a:off x="24793575" y="608647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21</xdr:col>
      <xdr:colOff>593912</xdr:colOff>
      <xdr:row>27</xdr:row>
      <xdr:rowOff>369795</xdr:rowOff>
    </xdr:to>
    <xdr:sp macro="" textlink="">
      <xdr:nvSpPr>
        <xdr:cNvPr id="149" name="Rectangle: Rounded Corners 148">
          <a:extLst>
            <a:ext uri="{FF2B5EF4-FFF2-40B4-BE49-F238E27FC236}">
              <a16:creationId xmlns:a16="http://schemas.microsoft.com/office/drawing/2014/main" id="{95812DFC-AF8F-4462-8058-129744EC9F7C}"/>
            </a:ext>
          </a:extLst>
        </xdr:cNvPr>
        <xdr:cNvSpPr/>
      </xdr:nvSpPr>
      <xdr:spPr>
        <a:xfrm>
          <a:off x="24793575" y="630555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28</xdr:row>
      <xdr:rowOff>0</xdr:rowOff>
    </xdr:from>
    <xdr:to>
      <xdr:col>21</xdr:col>
      <xdr:colOff>593912</xdr:colOff>
      <xdr:row>28</xdr:row>
      <xdr:rowOff>369795</xdr:rowOff>
    </xdr:to>
    <xdr:sp macro="" textlink="">
      <xdr:nvSpPr>
        <xdr:cNvPr id="150" name="Rectangle: Rounded Corners 149">
          <a:extLst>
            <a:ext uri="{FF2B5EF4-FFF2-40B4-BE49-F238E27FC236}">
              <a16:creationId xmlns:a16="http://schemas.microsoft.com/office/drawing/2014/main" id="{E78DB76C-4C67-472B-9D32-36C9BC2426AB}"/>
            </a:ext>
          </a:extLst>
        </xdr:cNvPr>
        <xdr:cNvSpPr/>
      </xdr:nvSpPr>
      <xdr:spPr>
        <a:xfrm>
          <a:off x="24793575" y="6524625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21</xdr:col>
      <xdr:colOff>593912</xdr:colOff>
      <xdr:row>29</xdr:row>
      <xdr:rowOff>369795</xdr:rowOff>
    </xdr:to>
    <xdr:sp macro="" textlink="">
      <xdr:nvSpPr>
        <xdr:cNvPr id="151" name="Rectangle: Rounded Corners 150">
          <a:extLst>
            <a:ext uri="{FF2B5EF4-FFF2-40B4-BE49-F238E27FC236}">
              <a16:creationId xmlns:a16="http://schemas.microsoft.com/office/drawing/2014/main" id="{E5B00627-7599-45F2-8C3C-8A16A0FBB0B9}"/>
            </a:ext>
          </a:extLst>
        </xdr:cNvPr>
        <xdr:cNvSpPr/>
      </xdr:nvSpPr>
      <xdr:spPr>
        <a:xfrm>
          <a:off x="24793575" y="6743700"/>
          <a:ext cx="593912" cy="21739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33618</xdr:colOff>
      <xdr:row>15</xdr:row>
      <xdr:rowOff>56029</xdr:rowOff>
    </xdr:from>
    <xdr:to>
      <xdr:col>24</xdr:col>
      <xdr:colOff>627530</xdr:colOff>
      <xdr:row>15</xdr:row>
      <xdr:rowOff>425824</xdr:rowOff>
    </xdr:to>
    <xdr:sp macro="" textlink="">
      <xdr:nvSpPr>
        <xdr:cNvPr id="152" name="Rectangle: Rounded Corners 151">
          <a:extLst>
            <a:ext uri="{FF2B5EF4-FFF2-40B4-BE49-F238E27FC236}">
              <a16:creationId xmlns:a16="http://schemas.microsoft.com/office/drawing/2014/main" id="{45447EB6-CBE8-42CC-AC3E-7D0704C731AF}"/>
            </a:ext>
          </a:extLst>
        </xdr:cNvPr>
        <xdr:cNvSpPr/>
      </xdr:nvSpPr>
      <xdr:spPr>
        <a:xfrm>
          <a:off x="28684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33618</xdr:colOff>
      <xdr:row>15</xdr:row>
      <xdr:rowOff>56029</xdr:rowOff>
    </xdr:from>
    <xdr:to>
      <xdr:col>25</xdr:col>
      <xdr:colOff>627530</xdr:colOff>
      <xdr:row>15</xdr:row>
      <xdr:rowOff>425824</xdr:rowOff>
    </xdr:to>
    <xdr:sp macro="" textlink="">
      <xdr:nvSpPr>
        <xdr:cNvPr id="153" name="Rectangle: Rounded Corners 152">
          <a:extLst>
            <a:ext uri="{FF2B5EF4-FFF2-40B4-BE49-F238E27FC236}">
              <a16:creationId xmlns:a16="http://schemas.microsoft.com/office/drawing/2014/main" id="{D93511FF-CF46-4839-847F-B28ECB442D00}"/>
            </a:ext>
          </a:extLst>
        </xdr:cNvPr>
        <xdr:cNvSpPr/>
      </xdr:nvSpPr>
      <xdr:spPr>
        <a:xfrm>
          <a:off x="296087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26</xdr:col>
      <xdr:colOff>33618</xdr:colOff>
      <xdr:row>15</xdr:row>
      <xdr:rowOff>56029</xdr:rowOff>
    </xdr:from>
    <xdr:to>
      <xdr:col>26</xdr:col>
      <xdr:colOff>627530</xdr:colOff>
      <xdr:row>15</xdr:row>
      <xdr:rowOff>425824</xdr:rowOff>
    </xdr:to>
    <xdr:sp macro="" textlink="">
      <xdr:nvSpPr>
        <xdr:cNvPr id="154" name="Rectangle: Rounded Corners 153">
          <a:extLst>
            <a:ext uri="{FF2B5EF4-FFF2-40B4-BE49-F238E27FC236}">
              <a16:creationId xmlns:a16="http://schemas.microsoft.com/office/drawing/2014/main" id="{E6156EE4-7571-4BE8-9455-98AE9C7C9A8C}"/>
            </a:ext>
          </a:extLst>
        </xdr:cNvPr>
        <xdr:cNvSpPr/>
      </xdr:nvSpPr>
      <xdr:spPr>
        <a:xfrm>
          <a:off x="3044694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33618</xdr:colOff>
      <xdr:row>15</xdr:row>
      <xdr:rowOff>56029</xdr:rowOff>
    </xdr:from>
    <xdr:to>
      <xdr:col>27</xdr:col>
      <xdr:colOff>627530</xdr:colOff>
      <xdr:row>15</xdr:row>
      <xdr:rowOff>425824</xdr:rowOff>
    </xdr:to>
    <xdr:sp macro="" textlink="">
      <xdr:nvSpPr>
        <xdr:cNvPr id="155" name="Rectangle: Rounded Corners 154">
          <a:extLst>
            <a:ext uri="{FF2B5EF4-FFF2-40B4-BE49-F238E27FC236}">
              <a16:creationId xmlns:a16="http://schemas.microsoft.com/office/drawing/2014/main" id="{5FFFFC9B-38C0-484E-9478-3BE909535367}"/>
            </a:ext>
          </a:extLst>
        </xdr:cNvPr>
        <xdr:cNvSpPr/>
      </xdr:nvSpPr>
      <xdr:spPr>
        <a:xfrm>
          <a:off x="315613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33618</xdr:colOff>
      <xdr:row>15</xdr:row>
      <xdr:rowOff>56029</xdr:rowOff>
    </xdr:from>
    <xdr:to>
      <xdr:col>28</xdr:col>
      <xdr:colOff>627530</xdr:colOff>
      <xdr:row>15</xdr:row>
      <xdr:rowOff>425824</xdr:rowOff>
    </xdr:to>
    <xdr:sp macro="" textlink="">
      <xdr:nvSpPr>
        <xdr:cNvPr id="156" name="Rectangle: Rounded Corners 155">
          <a:extLst>
            <a:ext uri="{FF2B5EF4-FFF2-40B4-BE49-F238E27FC236}">
              <a16:creationId xmlns:a16="http://schemas.microsoft.com/office/drawing/2014/main" id="{56DD1E37-DD36-4C13-A6F4-A7852739C50B}"/>
            </a:ext>
          </a:extLst>
        </xdr:cNvPr>
        <xdr:cNvSpPr/>
      </xdr:nvSpPr>
      <xdr:spPr>
        <a:xfrm>
          <a:off x="326757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33618</xdr:colOff>
      <xdr:row>15</xdr:row>
      <xdr:rowOff>56029</xdr:rowOff>
    </xdr:from>
    <xdr:to>
      <xdr:col>29</xdr:col>
      <xdr:colOff>627530</xdr:colOff>
      <xdr:row>15</xdr:row>
      <xdr:rowOff>425824</xdr:rowOff>
    </xdr:to>
    <xdr:sp macro="" textlink="">
      <xdr:nvSpPr>
        <xdr:cNvPr id="157" name="Rectangle: Rounded Corners 156">
          <a:extLst>
            <a:ext uri="{FF2B5EF4-FFF2-40B4-BE49-F238E27FC236}">
              <a16:creationId xmlns:a16="http://schemas.microsoft.com/office/drawing/2014/main" id="{8988B7DB-7517-45EB-BFC8-69F55AF130E7}"/>
            </a:ext>
          </a:extLst>
        </xdr:cNvPr>
        <xdr:cNvSpPr/>
      </xdr:nvSpPr>
      <xdr:spPr>
        <a:xfrm>
          <a:off x="3339016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33618</xdr:colOff>
      <xdr:row>15</xdr:row>
      <xdr:rowOff>56029</xdr:rowOff>
    </xdr:from>
    <xdr:to>
      <xdr:col>30</xdr:col>
      <xdr:colOff>627530</xdr:colOff>
      <xdr:row>15</xdr:row>
      <xdr:rowOff>425824</xdr:rowOff>
    </xdr:to>
    <xdr:sp macro="" textlink="">
      <xdr:nvSpPr>
        <xdr:cNvPr id="158" name="Rectangle: Rounded Corners 157">
          <a:extLst>
            <a:ext uri="{FF2B5EF4-FFF2-40B4-BE49-F238E27FC236}">
              <a16:creationId xmlns:a16="http://schemas.microsoft.com/office/drawing/2014/main" id="{346AFE3E-7E21-4877-9677-AE038598549E}"/>
            </a:ext>
          </a:extLst>
        </xdr:cNvPr>
        <xdr:cNvSpPr/>
      </xdr:nvSpPr>
      <xdr:spPr>
        <a:xfrm>
          <a:off x="34399818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31</xdr:col>
      <xdr:colOff>33618</xdr:colOff>
      <xdr:row>15</xdr:row>
      <xdr:rowOff>56029</xdr:rowOff>
    </xdr:from>
    <xdr:to>
      <xdr:col>31</xdr:col>
      <xdr:colOff>627530</xdr:colOff>
      <xdr:row>15</xdr:row>
      <xdr:rowOff>425824</xdr:rowOff>
    </xdr:to>
    <xdr:sp macro="" textlink="">
      <xdr:nvSpPr>
        <xdr:cNvPr id="159" name="Rectangle: Rounded Corners 158">
          <a:extLst>
            <a:ext uri="{FF2B5EF4-FFF2-40B4-BE49-F238E27FC236}">
              <a16:creationId xmlns:a16="http://schemas.microsoft.com/office/drawing/2014/main" id="{7FEAF17E-0DA9-4CEB-ACFC-B16780ADA103}"/>
            </a:ext>
          </a:extLst>
        </xdr:cNvPr>
        <xdr:cNvSpPr/>
      </xdr:nvSpPr>
      <xdr:spPr>
        <a:xfrm>
          <a:off x="35876193" y="2961154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95250</xdr:colOff>
      <xdr:row>34</xdr:row>
      <xdr:rowOff>0</xdr:rowOff>
    </xdr:from>
    <xdr:to>
      <xdr:col>23</xdr:col>
      <xdr:colOff>689162</xdr:colOff>
      <xdr:row>34</xdr:row>
      <xdr:rowOff>369795</xdr:rowOff>
    </xdr:to>
    <xdr:sp macro="" textlink="">
      <xdr:nvSpPr>
        <xdr:cNvPr id="160" name="Rectangle: Rounded Corners 159">
          <a:extLst>
            <a:ext uri="{FF2B5EF4-FFF2-40B4-BE49-F238E27FC236}">
              <a16:creationId xmlns:a16="http://schemas.microsoft.com/office/drawing/2014/main" id="{F75E39D3-A988-42C5-A52E-5CA223CC4A12}"/>
            </a:ext>
          </a:extLst>
        </xdr:cNvPr>
        <xdr:cNvSpPr/>
      </xdr:nvSpPr>
      <xdr:spPr>
        <a:xfrm>
          <a:off x="27384375" y="7724775"/>
          <a:ext cx="593912" cy="188820"/>
        </a:xfrm>
        <a:prstGeom prst="roundRect">
          <a:avLst/>
        </a:prstGeom>
        <a:blipFill dpi="0"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24</xdr:col>
      <xdr:colOff>15875</xdr:colOff>
      <xdr:row>34</xdr:row>
      <xdr:rowOff>31750</xdr:rowOff>
    </xdr:from>
    <xdr:to>
      <xdr:col>25</xdr:col>
      <xdr:colOff>6537</xdr:colOff>
      <xdr:row>34</xdr:row>
      <xdr:rowOff>401545</xdr:rowOff>
    </xdr:to>
    <xdr:sp macro="" textlink="">
      <xdr:nvSpPr>
        <xdr:cNvPr id="161" name="Rectangle: Rounded Corners 160">
          <a:extLst>
            <a:ext uri="{FF2B5EF4-FFF2-40B4-BE49-F238E27FC236}">
              <a16:creationId xmlns:a16="http://schemas.microsoft.com/office/drawing/2014/main" id="{6FD3375C-EAE3-4620-AD69-0B239FA49780}"/>
            </a:ext>
          </a:extLst>
        </xdr:cNvPr>
        <xdr:cNvSpPr/>
      </xdr:nvSpPr>
      <xdr:spPr>
        <a:xfrm>
          <a:off x="28667075" y="7756525"/>
          <a:ext cx="914587" cy="160245"/>
        </a:xfrm>
        <a:prstGeom prst="roundRect">
          <a:avLst/>
        </a:prstGeom>
        <a:blipFill dpi="0" rotWithShape="1"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25</xdr:col>
      <xdr:colOff>15875</xdr:colOff>
      <xdr:row>34</xdr:row>
      <xdr:rowOff>15875</xdr:rowOff>
    </xdr:from>
    <xdr:to>
      <xdr:col>26</xdr:col>
      <xdr:colOff>6537</xdr:colOff>
      <xdr:row>34</xdr:row>
      <xdr:rowOff>387538</xdr:rowOff>
    </xdr:to>
    <xdr:sp macro="" textlink="">
      <xdr:nvSpPr>
        <xdr:cNvPr id="162" name="Rectangle: Rounded Corners 161">
          <a:extLst>
            <a:ext uri="{FF2B5EF4-FFF2-40B4-BE49-F238E27FC236}">
              <a16:creationId xmlns:a16="http://schemas.microsoft.com/office/drawing/2014/main" id="{15169959-793C-4C08-B993-BCF621E6FDC4}"/>
            </a:ext>
          </a:extLst>
        </xdr:cNvPr>
        <xdr:cNvSpPr/>
      </xdr:nvSpPr>
      <xdr:spPr>
        <a:xfrm>
          <a:off x="29591000" y="7740650"/>
          <a:ext cx="828862" cy="171638"/>
        </a:xfrm>
        <a:prstGeom prst="roundRect">
          <a:avLst/>
        </a:prstGeom>
        <a:blipFill dpi="0"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0</xdr:colOff>
      <xdr:row>34</xdr:row>
      <xdr:rowOff>47625</xdr:rowOff>
    </xdr:from>
    <xdr:to>
      <xdr:col>27</xdr:col>
      <xdr:colOff>593912</xdr:colOff>
      <xdr:row>34</xdr:row>
      <xdr:rowOff>417420</xdr:rowOff>
    </xdr:to>
    <xdr:sp macro="" textlink="">
      <xdr:nvSpPr>
        <xdr:cNvPr id="163" name="Rectangle: Rounded Corners 162">
          <a:extLst>
            <a:ext uri="{FF2B5EF4-FFF2-40B4-BE49-F238E27FC236}">
              <a16:creationId xmlns:a16="http://schemas.microsoft.com/office/drawing/2014/main" id="{C3CE69AB-2FAD-449E-8FEB-C44952F21518}"/>
            </a:ext>
          </a:extLst>
        </xdr:cNvPr>
        <xdr:cNvSpPr/>
      </xdr:nvSpPr>
      <xdr:spPr>
        <a:xfrm>
          <a:off x="31527750" y="7772400"/>
          <a:ext cx="593912" cy="141195"/>
        </a:xfrm>
        <a:prstGeom prst="roundRect">
          <a:avLst/>
        </a:prstGeom>
        <a:blipFill dpi="0" rotWithShape="1"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28</xdr:col>
      <xdr:colOff>15875</xdr:colOff>
      <xdr:row>34</xdr:row>
      <xdr:rowOff>31750</xdr:rowOff>
    </xdr:from>
    <xdr:to>
      <xdr:col>29</xdr:col>
      <xdr:colOff>6537</xdr:colOff>
      <xdr:row>34</xdr:row>
      <xdr:rowOff>401545</xdr:rowOff>
    </xdr:to>
    <xdr:sp macro="" textlink="">
      <xdr:nvSpPr>
        <xdr:cNvPr id="164" name="Rectangle: Rounded Corners 163">
          <a:extLst>
            <a:ext uri="{FF2B5EF4-FFF2-40B4-BE49-F238E27FC236}">
              <a16:creationId xmlns:a16="http://schemas.microsoft.com/office/drawing/2014/main" id="{C82B682C-086F-4FBE-A012-6C4C7DE41747}"/>
            </a:ext>
          </a:extLst>
        </xdr:cNvPr>
        <xdr:cNvSpPr/>
      </xdr:nvSpPr>
      <xdr:spPr>
        <a:xfrm>
          <a:off x="32658050" y="7756525"/>
          <a:ext cx="705037" cy="160245"/>
        </a:xfrm>
        <a:prstGeom prst="roundRect">
          <a:avLst/>
        </a:prstGeom>
        <a:blipFill dpi="0" rotWithShape="1"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29</xdr:col>
      <xdr:colOff>15875</xdr:colOff>
      <xdr:row>34</xdr:row>
      <xdr:rowOff>47625</xdr:rowOff>
    </xdr:from>
    <xdr:to>
      <xdr:col>30</xdr:col>
      <xdr:colOff>6537</xdr:colOff>
      <xdr:row>34</xdr:row>
      <xdr:rowOff>417420</xdr:rowOff>
    </xdr:to>
    <xdr:sp macro="" textlink="">
      <xdr:nvSpPr>
        <xdr:cNvPr id="165" name="Rectangle: Rounded Corners 164">
          <a:extLst>
            <a:ext uri="{FF2B5EF4-FFF2-40B4-BE49-F238E27FC236}">
              <a16:creationId xmlns:a16="http://schemas.microsoft.com/office/drawing/2014/main" id="{C1EED243-B888-426D-B2B6-A75FCE49CCDD}"/>
            </a:ext>
          </a:extLst>
        </xdr:cNvPr>
        <xdr:cNvSpPr/>
      </xdr:nvSpPr>
      <xdr:spPr>
        <a:xfrm>
          <a:off x="33372425" y="7772400"/>
          <a:ext cx="1000312" cy="141195"/>
        </a:xfrm>
        <a:prstGeom prst="roundRect">
          <a:avLst/>
        </a:prstGeom>
        <a:blipFill dpi="0" rotWithShape="1"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30</xdr:col>
      <xdr:colOff>0</xdr:colOff>
      <xdr:row>34</xdr:row>
      <xdr:rowOff>47625</xdr:rowOff>
    </xdr:from>
    <xdr:to>
      <xdr:col>30</xdr:col>
      <xdr:colOff>593912</xdr:colOff>
      <xdr:row>34</xdr:row>
      <xdr:rowOff>417420</xdr:rowOff>
    </xdr:to>
    <xdr:sp macro="" textlink="">
      <xdr:nvSpPr>
        <xdr:cNvPr id="166" name="Rectangle: Rounded Corners 165">
          <a:extLst>
            <a:ext uri="{FF2B5EF4-FFF2-40B4-BE49-F238E27FC236}">
              <a16:creationId xmlns:a16="http://schemas.microsoft.com/office/drawing/2014/main" id="{8230EE98-0A82-46F7-A079-96D8983B817A}"/>
            </a:ext>
          </a:extLst>
        </xdr:cNvPr>
        <xdr:cNvSpPr/>
      </xdr:nvSpPr>
      <xdr:spPr>
        <a:xfrm>
          <a:off x="34366200" y="7772400"/>
          <a:ext cx="593912" cy="141195"/>
        </a:xfrm>
        <a:prstGeom prst="roundRect">
          <a:avLst/>
        </a:prstGeom>
        <a:blipFill dpi="0" rotWithShape="1"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31</xdr:col>
      <xdr:colOff>0</xdr:colOff>
      <xdr:row>34</xdr:row>
      <xdr:rowOff>38287</xdr:rowOff>
    </xdr:from>
    <xdr:to>
      <xdr:col>31</xdr:col>
      <xdr:colOff>593912</xdr:colOff>
      <xdr:row>34</xdr:row>
      <xdr:rowOff>408082</xdr:rowOff>
    </xdr:to>
    <xdr:sp macro="" textlink="">
      <xdr:nvSpPr>
        <xdr:cNvPr id="167" name="Rectangle: Rounded Corners 166">
          <a:extLst>
            <a:ext uri="{FF2B5EF4-FFF2-40B4-BE49-F238E27FC236}">
              <a16:creationId xmlns:a16="http://schemas.microsoft.com/office/drawing/2014/main" id="{89F7E603-F06C-4D81-BD74-1705E23FD770}"/>
            </a:ext>
          </a:extLst>
        </xdr:cNvPr>
        <xdr:cNvSpPr/>
      </xdr:nvSpPr>
      <xdr:spPr>
        <a:xfrm>
          <a:off x="35842575" y="7763062"/>
          <a:ext cx="593912" cy="150720"/>
        </a:xfrm>
        <a:prstGeom prst="roundRect">
          <a:avLst/>
        </a:prstGeom>
        <a:blipFill dpi="0"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32</xdr:col>
      <xdr:colOff>0</xdr:colOff>
      <xdr:row>34</xdr:row>
      <xdr:rowOff>15875</xdr:rowOff>
    </xdr:from>
    <xdr:to>
      <xdr:col>32</xdr:col>
      <xdr:colOff>593912</xdr:colOff>
      <xdr:row>34</xdr:row>
      <xdr:rowOff>385670</xdr:rowOff>
    </xdr:to>
    <xdr:sp macro="" textlink="">
      <xdr:nvSpPr>
        <xdr:cNvPr id="168" name="Rectangle: Rounded Corners 167">
          <a:extLst>
            <a:ext uri="{FF2B5EF4-FFF2-40B4-BE49-F238E27FC236}">
              <a16:creationId xmlns:a16="http://schemas.microsoft.com/office/drawing/2014/main" id="{1A31C63D-A62F-4011-822F-05C8CCBF9EBF}"/>
            </a:ext>
          </a:extLst>
        </xdr:cNvPr>
        <xdr:cNvSpPr/>
      </xdr:nvSpPr>
      <xdr:spPr>
        <a:xfrm>
          <a:off x="36918900" y="7740650"/>
          <a:ext cx="593912" cy="179295"/>
        </a:xfrm>
        <a:prstGeom prst="roundRect">
          <a:avLst/>
        </a:prstGeom>
        <a:blipFill dpi="0" rotWithShape="1"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34</xdr:col>
      <xdr:colOff>15875</xdr:colOff>
      <xdr:row>34</xdr:row>
      <xdr:rowOff>15875</xdr:rowOff>
    </xdr:from>
    <xdr:to>
      <xdr:col>35</xdr:col>
      <xdr:colOff>6537</xdr:colOff>
      <xdr:row>34</xdr:row>
      <xdr:rowOff>385670</xdr:rowOff>
    </xdr:to>
    <xdr:sp macro="" textlink="">
      <xdr:nvSpPr>
        <xdr:cNvPr id="169" name="Rectangle: Rounded Corners 168">
          <a:extLst>
            <a:ext uri="{FF2B5EF4-FFF2-40B4-BE49-F238E27FC236}">
              <a16:creationId xmlns:a16="http://schemas.microsoft.com/office/drawing/2014/main" id="{C51BA941-8540-43B0-8CB4-716E8E84CF14}"/>
            </a:ext>
          </a:extLst>
        </xdr:cNvPr>
        <xdr:cNvSpPr/>
      </xdr:nvSpPr>
      <xdr:spPr>
        <a:xfrm>
          <a:off x="39039800" y="7740650"/>
          <a:ext cx="828862" cy="179295"/>
        </a:xfrm>
        <a:prstGeom prst="roundRect">
          <a:avLst/>
        </a:prstGeom>
        <a:blipFill dpi="0" rotWithShape="1">
          <a:blip xmlns:r="http://schemas.openxmlformats.org/officeDocument/2006/relationships" r:embed="rId1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35</xdr:col>
      <xdr:colOff>31750</xdr:colOff>
      <xdr:row>34</xdr:row>
      <xdr:rowOff>31750</xdr:rowOff>
    </xdr:from>
    <xdr:to>
      <xdr:col>36</xdr:col>
      <xdr:colOff>22412</xdr:colOff>
      <xdr:row>34</xdr:row>
      <xdr:rowOff>401545</xdr:rowOff>
    </xdr:to>
    <xdr:sp macro="" textlink="">
      <xdr:nvSpPr>
        <xdr:cNvPr id="170" name="Rectangle: Rounded Corners 169">
          <a:extLst>
            <a:ext uri="{FF2B5EF4-FFF2-40B4-BE49-F238E27FC236}">
              <a16:creationId xmlns:a16="http://schemas.microsoft.com/office/drawing/2014/main" id="{6CBFBB22-F401-4412-B121-80EACC174ECF}"/>
            </a:ext>
          </a:extLst>
        </xdr:cNvPr>
        <xdr:cNvSpPr/>
      </xdr:nvSpPr>
      <xdr:spPr>
        <a:xfrm>
          <a:off x="39893875" y="7756525"/>
          <a:ext cx="1190812" cy="160245"/>
        </a:xfrm>
        <a:prstGeom prst="roundRect">
          <a:avLst/>
        </a:prstGeom>
        <a:blipFill dpi="0" rotWithShape="1"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4</xdr:col>
      <xdr:colOff>40822</xdr:colOff>
      <xdr:row>34</xdr:row>
      <xdr:rowOff>13608</xdr:rowOff>
    </xdr:from>
    <xdr:to>
      <xdr:col>4</xdr:col>
      <xdr:colOff>1593274</xdr:colOff>
      <xdr:row>35</xdr:row>
      <xdr:rowOff>17320</xdr:rowOff>
    </xdr:to>
    <xdr:sp macro="" textlink="">
      <xdr:nvSpPr>
        <xdr:cNvPr id="171" name="Rectangle: Rounded Corners 170">
          <a:extLst>
            <a:ext uri="{FF2B5EF4-FFF2-40B4-BE49-F238E27FC236}">
              <a16:creationId xmlns:a16="http://schemas.microsoft.com/office/drawing/2014/main" id="{C5B89815-4E2B-475F-970B-569CA2974B1D}"/>
            </a:ext>
          </a:extLst>
        </xdr:cNvPr>
        <xdr:cNvSpPr/>
      </xdr:nvSpPr>
      <xdr:spPr>
        <a:xfrm>
          <a:off x="3955597" y="7738383"/>
          <a:ext cx="1552452" cy="194212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5</xdr:col>
      <xdr:colOff>29936</xdr:colOff>
      <xdr:row>34</xdr:row>
      <xdr:rowOff>2722</xdr:rowOff>
    </xdr:from>
    <xdr:to>
      <xdr:col>5</xdr:col>
      <xdr:colOff>952500</xdr:colOff>
      <xdr:row>34</xdr:row>
      <xdr:rowOff>311728</xdr:rowOff>
    </xdr:to>
    <xdr:sp macro="" textlink="">
      <xdr:nvSpPr>
        <xdr:cNvPr id="172" name="Rectangle: Rounded Corners 171">
          <a:extLst>
            <a:ext uri="{FF2B5EF4-FFF2-40B4-BE49-F238E27FC236}">
              <a16:creationId xmlns:a16="http://schemas.microsoft.com/office/drawing/2014/main" id="{D239B159-0C39-4D1E-B20C-C4B07663FC07}"/>
            </a:ext>
          </a:extLst>
        </xdr:cNvPr>
        <xdr:cNvSpPr/>
      </xdr:nvSpPr>
      <xdr:spPr>
        <a:xfrm>
          <a:off x="5668736" y="7727497"/>
          <a:ext cx="922564" cy="185181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6</xdr:col>
      <xdr:colOff>32656</xdr:colOff>
      <xdr:row>34</xdr:row>
      <xdr:rowOff>19049</xdr:rowOff>
    </xdr:from>
    <xdr:to>
      <xdr:col>6</xdr:col>
      <xdr:colOff>1108363</xdr:colOff>
      <xdr:row>34</xdr:row>
      <xdr:rowOff>363682</xdr:rowOff>
    </xdr:to>
    <xdr:sp macro="" textlink="">
      <xdr:nvSpPr>
        <xdr:cNvPr id="173" name="Rectangle: Rounded Corners 172">
          <a:extLst>
            <a:ext uri="{FF2B5EF4-FFF2-40B4-BE49-F238E27FC236}">
              <a16:creationId xmlns:a16="http://schemas.microsoft.com/office/drawing/2014/main" id="{482342A2-7E63-4D02-A18D-37C5C63B7A96}"/>
            </a:ext>
          </a:extLst>
        </xdr:cNvPr>
        <xdr:cNvSpPr/>
      </xdr:nvSpPr>
      <xdr:spPr>
        <a:xfrm>
          <a:off x="6862081" y="7743824"/>
          <a:ext cx="1075707" cy="173183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7</xdr:col>
      <xdr:colOff>8163</xdr:colOff>
      <xdr:row>34</xdr:row>
      <xdr:rowOff>8165</xdr:rowOff>
    </xdr:from>
    <xdr:to>
      <xdr:col>7</xdr:col>
      <xdr:colOff>779318</xdr:colOff>
      <xdr:row>34</xdr:row>
      <xdr:rowOff>398319</xdr:rowOff>
    </xdr:to>
    <xdr:sp macro="" textlink="">
      <xdr:nvSpPr>
        <xdr:cNvPr id="174" name="Rectangle: Rounded Corners 173">
          <a:extLst>
            <a:ext uri="{FF2B5EF4-FFF2-40B4-BE49-F238E27FC236}">
              <a16:creationId xmlns:a16="http://schemas.microsoft.com/office/drawing/2014/main" id="{C6078BFC-E889-4600-A080-5D2CCCC1B353}"/>
            </a:ext>
          </a:extLst>
        </xdr:cNvPr>
        <xdr:cNvSpPr/>
      </xdr:nvSpPr>
      <xdr:spPr>
        <a:xfrm>
          <a:off x="8666388" y="7732940"/>
          <a:ext cx="771155" cy="180604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8</xdr:col>
      <xdr:colOff>10883</xdr:colOff>
      <xdr:row>34</xdr:row>
      <xdr:rowOff>38100</xdr:rowOff>
    </xdr:from>
    <xdr:to>
      <xdr:col>8</xdr:col>
      <xdr:colOff>1021773</xdr:colOff>
      <xdr:row>35</xdr:row>
      <xdr:rowOff>17319</xdr:rowOff>
    </xdr:to>
    <xdr:sp macro="" textlink="">
      <xdr:nvSpPr>
        <xdr:cNvPr id="175" name="Rectangle: Rounded Corners 174">
          <a:extLst>
            <a:ext uri="{FF2B5EF4-FFF2-40B4-BE49-F238E27FC236}">
              <a16:creationId xmlns:a16="http://schemas.microsoft.com/office/drawing/2014/main" id="{A92AA7BA-2005-49EC-98A8-C3C557ED8F93}"/>
            </a:ext>
          </a:extLst>
        </xdr:cNvPr>
        <xdr:cNvSpPr/>
      </xdr:nvSpPr>
      <xdr:spPr>
        <a:xfrm>
          <a:off x="9974033" y="7762875"/>
          <a:ext cx="1010890" cy="169719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9</xdr:col>
      <xdr:colOff>13605</xdr:colOff>
      <xdr:row>34</xdr:row>
      <xdr:rowOff>13608</xdr:rowOff>
    </xdr:from>
    <xdr:to>
      <xdr:col>9</xdr:col>
      <xdr:colOff>1073727</xdr:colOff>
      <xdr:row>34</xdr:row>
      <xdr:rowOff>554182</xdr:rowOff>
    </xdr:to>
    <xdr:sp macro="" textlink="">
      <xdr:nvSpPr>
        <xdr:cNvPr id="176" name="Rectangle: Rounded Corners 175">
          <a:extLst>
            <a:ext uri="{FF2B5EF4-FFF2-40B4-BE49-F238E27FC236}">
              <a16:creationId xmlns:a16="http://schemas.microsoft.com/office/drawing/2014/main" id="{25277DDD-CBBD-4F49-B121-9A22D3820573}"/>
            </a:ext>
          </a:extLst>
        </xdr:cNvPr>
        <xdr:cNvSpPr/>
      </xdr:nvSpPr>
      <xdr:spPr>
        <a:xfrm>
          <a:off x="11643630" y="7738383"/>
          <a:ext cx="1060122" cy="178624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10</xdr:col>
      <xdr:colOff>294409</xdr:colOff>
      <xdr:row>34</xdr:row>
      <xdr:rowOff>51954</xdr:rowOff>
    </xdr:from>
    <xdr:to>
      <xdr:col>10</xdr:col>
      <xdr:colOff>1298863</xdr:colOff>
      <xdr:row>34</xdr:row>
      <xdr:rowOff>536865</xdr:rowOff>
    </xdr:to>
    <xdr:sp macro="" textlink="">
      <xdr:nvSpPr>
        <xdr:cNvPr id="177" name="Rectangle: Rounded Corners 176">
          <a:extLst>
            <a:ext uri="{FF2B5EF4-FFF2-40B4-BE49-F238E27FC236}">
              <a16:creationId xmlns:a16="http://schemas.microsoft.com/office/drawing/2014/main" id="{4009FB4D-701D-4292-83E9-50FF89011BC5}"/>
            </a:ext>
          </a:extLst>
        </xdr:cNvPr>
        <xdr:cNvSpPr/>
      </xdr:nvSpPr>
      <xdr:spPr>
        <a:xfrm>
          <a:off x="13067434" y="7776729"/>
          <a:ext cx="1004454" cy="142011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11</xdr:col>
      <xdr:colOff>19047</xdr:colOff>
      <xdr:row>34</xdr:row>
      <xdr:rowOff>5443</xdr:rowOff>
    </xdr:from>
    <xdr:to>
      <xdr:col>11</xdr:col>
      <xdr:colOff>1125680</xdr:colOff>
      <xdr:row>34</xdr:row>
      <xdr:rowOff>571501</xdr:rowOff>
    </xdr:to>
    <xdr:sp macro="" textlink="">
      <xdr:nvSpPr>
        <xdr:cNvPr id="178" name="Rectangle: Rounded Corners 177">
          <a:extLst>
            <a:ext uri="{FF2B5EF4-FFF2-40B4-BE49-F238E27FC236}">
              <a16:creationId xmlns:a16="http://schemas.microsoft.com/office/drawing/2014/main" id="{934F3BAD-E174-4E72-9EEA-F90D84B86EA0}"/>
            </a:ext>
          </a:extLst>
        </xdr:cNvPr>
        <xdr:cNvSpPr/>
      </xdr:nvSpPr>
      <xdr:spPr>
        <a:xfrm>
          <a:off x="14544672" y="7730218"/>
          <a:ext cx="1106633" cy="185058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12</xdr:col>
      <xdr:colOff>87330</xdr:colOff>
      <xdr:row>33</xdr:row>
      <xdr:rowOff>240722</xdr:rowOff>
    </xdr:from>
    <xdr:to>
      <xdr:col>12</xdr:col>
      <xdr:colOff>1160317</xdr:colOff>
      <xdr:row>35</xdr:row>
      <xdr:rowOff>34637</xdr:rowOff>
    </xdr:to>
    <xdr:sp macro="" textlink="">
      <xdr:nvSpPr>
        <xdr:cNvPr id="179" name="Rectangle: Rounded Corners 178">
          <a:extLst>
            <a:ext uri="{FF2B5EF4-FFF2-40B4-BE49-F238E27FC236}">
              <a16:creationId xmlns:a16="http://schemas.microsoft.com/office/drawing/2014/main" id="{0795DFB5-A46A-4C5A-ABFE-D6269AE48D17}"/>
            </a:ext>
          </a:extLst>
        </xdr:cNvPr>
        <xdr:cNvSpPr/>
      </xdr:nvSpPr>
      <xdr:spPr>
        <a:xfrm>
          <a:off x="16003605" y="7727372"/>
          <a:ext cx="1072987" cy="222540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97970</xdr:colOff>
      <xdr:row>36</xdr:row>
      <xdr:rowOff>2721</xdr:rowOff>
    </xdr:from>
    <xdr:to>
      <xdr:col>2</xdr:col>
      <xdr:colOff>671071</xdr:colOff>
      <xdr:row>36</xdr:row>
      <xdr:rowOff>457361</xdr:rowOff>
    </xdr:to>
    <xdr:sp macro="" textlink="">
      <xdr:nvSpPr>
        <xdr:cNvPr id="180" name="Rectangle: Rounded Corners 179">
          <a:extLst>
            <a:ext uri="{FF2B5EF4-FFF2-40B4-BE49-F238E27FC236}">
              <a16:creationId xmlns:a16="http://schemas.microsoft.com/office/drawing/2014/main" id="{712CD731-D809-493D-AEF0-35D1C8E6DC94}"/>
            </a:ext>
          </a:extLst>
        </xdr:cNvPr>
        <xdr:cNvSpPr/>
      </xdr:nvSpPr>
      <xdr:spPr>
        <a:xfrm>
          <a:off x="1317170" y="8575221"/>
          <a:ext cx="573101" cy="454640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84364</xdr:colOff>
      <xdr:row>37</xdr:row>
      <xdr:rowOff>43543</xdr:rowOff>
    </xdr:from>
    <xdr:to>
      <xdr:col>2</xdr:col>
      <xdr:colOff>657465</xdr:colOff>
      <xdr:row>37</xdr:row>
      <xdr:rowOff>498183</xdr:rowOff>
    </xdr:to>
    <xdr:sp macro="" textlink="">
      <xdr:nvSpPr>
        <xdr:cNvPr id="181" name="Rectangle: Rounded Corners 180">
          <a:extLst>
            <a:ext uri="{FF2B5EF4-FFF2-40B4-BE49-F238E27FC236}">
              <a16:creationId xmlns:a16="http://schemas.microsoft.com/office/drawing/2014/main" id="{4CA0F7FF-9E03-41B2-94F7-FF4BE6B8ABA2}"/>
            </a:ext>
          </a:extLst>
        </xdr:cNvPr>
        <xdr:cNvSpPr/>
      </xdr:nvSpPr>
      <xdr:spPr>
        <a:xfrm>
          <a:off x="1303564" y="9416143"/>
          <a:ext cx="573101" cy="149840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73477</xdr:colOff>
      <xdr:row>38</xdr:row>
      <xdr:rowOff>73477</xdr:rowOff>
    </xdr:from>
    <xdr:to>
      <xdr:col>2</xdr:col>
      <xdr:colOff>646578</xdr:colOff>
      <xdr:row>38</xdr:row>
      <xdr:rowOff>528117</xdr:rowOff>
    </xdr:to>
    <xdr:sp macro="" textlink="">
      <xdr:nvSpPr>
        <xdr:cNvPr id="182" name="Rectangle: Rounded Corners 181">
          <a:extLst>
            <a:ext uri="{FF2B5EF4-FFF2-40B4-BE49-F238E27FC236}">
              <a16:creationId xmlns:a16="http://schemas.microsoft.com/office/drawing/2014/main" id="{5295DE39-148B-41FF-AD4E-64A8935284E5}"/>
            </a:ext>
          </a:extLst>
        </xdr:cNvPr>
        <xdr:cNvSpPr/>
      </xdr:nvSpPr>
      <xdr:spPr>
        <a:xfrm>
          <a:off x="1292677" y="9636577"/>
          <a:ext cx="573101" cy="121265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48984</xdr:colOff>
      <xdr:row>39</xdr:row>
      <xdr:rowOff>117021</xdr:rowOff>
    </xdr:from>
    <xdr:to>
      <xdr:col>2</xdr:col>
      <xdr:colOff>622085</xdr:colOff>
      <xdr:row>39</xdr:row>
      <xdr:rowOff>571661</xdr:rowOff>
    </xdr:to>
    <xdr:sp macro="" textlink="">
      <xdr:nvSpPr>
        <xdr:cNvPr id="183" name="Rectangle: Rounded Corners 182">
          <a:extLst>
            <a:ext uri="{FF2B5EF4-FFF2-40B4-BE49-F238E27FC236}">
              <a16:creationId xmlns:a16="http://schemas.microsoft.com/office/drawing/2014/main" id="{A81EA5F8-269D-4B4D-8AAC-9D26BB46196A}"/>
            </a:ext>
          </a:extLst>
        </xdr:cNvPr>
        <xdr:cNvSpPr/>
      </xdr:nvSpPr>
      <xdr:spPr>
        <a:xfrm>
          <a:off x="1268184" y="9870621"/>
          <a:ext cx="573101" cy="73640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51704</xdr:colOff>
      <xdr:row>40</xdr:row>
      <xdr:rowOff>38100</xdr:rowOff>
    </xdr:from>
    <xdr:to>
      <xdr:col>2</xdr:col>
      <xdr:colOff>624805</xdr:colOff>
      <xdr:row>40</xdr:row>
      <xdr:rowOff>492740</xdr:rowOff>
    </xdr:to>
    <xdr:sp macro="" textlink="">
      <xdr:nvSpPr>
        <xdr:cNvPr id="184" name="Rectangle: Rounded Corners 183">
          <a:extLst>
            <a:ext uri="{FF2B5EF4-FFF2-40B4-BE49-F238E27FC236}">
              <a16:creationId xmlns:a16="http://schemas.microsoft.com/office/drawing/2014/main" id="{C8196E5F-A099-45FA-8F9B-53B3F1A18497}"/>
            </a:ext>
          </a:extLst>
        </xdr:cNvPr>
        <xdr:cNvSpPr/>
      </xdr:nvSpPr>
      <xdr:spPr>
        <a:xfrm>
          <a:off x="1270904" y="9982200"/>
          <a:ext cx="573101" cy="149840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81640</xdr:colOff>
      <xdr:row>41</xdr:row>
      <xdr:rowOff>68035</xdr:rowOff>
    </xdr:from>
    <xdr:to>
      <xdr:col>2</xdr:col>
      <xdr:colOff>654741</xdr:colOff>
      <xdr:row>41</xdr:row>
      <xdr:rowOff>522675</xdr:rowOff>
    </xdr:to>
    <xdr:sp macro="" textlink="">
      <xdr:nvSpPr>
        <xdr:cNvPr id="185" name="Rectangle: Rounded Corners 184">
          <a:extLst>
            <a:ext uri="{FF2B5EF4-FFF2-40B4-BE49-F238E27FC236}">
              <a16:creationId xmlns:a16="http://schemas.microsoft.com/office/drawing/2014/main" id="{BC91C252-A6B0-426C-996F-B0B3C3D94C66}"/>
            </a:ext>
          </a:extLst>
        </xdr:cNvPr>
        <xdr:cNvSpPr/>
      </xdr:nvSpPr>
      <xdr:spPr>
        <a:xfrm>
          <a:off x="1300840" y="10202635"/>
          <a:ext cx="573101" cy="121265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111577</xdr:colOff>
      <xdr:row>42</xdr:row>
      <xdr:rowOff>97971</xdr:rowOff>
    </xdr:from>
    <xdr:to>
      <xdr:col>2</xdr:col>
      <xdr:colOff>684678</xdr:colOff>
      <xdr:row>42</xdr:row>
      <xdr:rowOff>552611</xdr:rowOff>
    </xdr:to>
    <xdr:sp macro="" textlink="">
      <xdr:nvSpPr>
        <xdr:cNvPr id="186" name="Rectangle: Rounded Corners 185">
          <a:extLst>
            <a:ext uri="{FF2B5EF4-FFF2-40B4-BE49-F238E27FC236}">
              <a16:creationId xmlns:a16="http://schemas.microsoft.com/office/drawing/2014/main" id="{F98C665F-E474-4660-9194-A7FE3DEEBEAF}"/>
            </a:ext>
          </a:extLst>
        </xdr:cNvPr>
        <xdr:cNvSpPr/>
      </xdr:nvSpPr>
      <xdr:spPr>
        <a:xfrm>
          <a:off x="1330777" y="10423071"/>
          <a:ext cx="573101" cy="92690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87083</xdr:colOff>
      <xdr:row>43</xdr:row>
      <xdr:rowOff>32656</xdr:rowOff>
    </xdr:from>
    <xdr:to>
      <xdr:col>2</xdr:col>
      <xdr:colOff>660184</xdr:colOff>
      <xdr:row>43</xdr:row>
      <xdr:rowOff>487296</xdr:rowOff>
    </xdr:to>
    <xdr:sp macro="" textlink="">
      <xdr:nvSpPr>
        <xdr:cNvPr id="187" name="Rectangle: Rounded Corners 186">
          <a:extLst>
            <a:ext uri="{FF2B5EF4-FFF2-40B4-BE49-F238E27FC236}">
              <a16:creationId xmlns:a16="http://schemas.microsoft.com/office/drawing/2014/main" id="{FE63BD2D-DDA8-4C30-8922-7BE3133FCE66}"/>
            </a:ext>
          </a:extLst>
        </xdr:cNvPr>
        <xdr:cNvSpPr/>
      </xdr:nvSpPr>
      <xdr:spPr>
        <a:xfrm>
          <a:off x="1306283" y="10548256"/>
          <a:ext cx="573101" cy="159365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21768</xdr:colOff>
      <xdr:row>44</xdr:row>
      <xdr:rowOff>48985</xdr:rowOff>
    </xdr:from>
    <xdr:to>
      <xdr:col>2</xdr:col>
      <xdr:colOff>594869</xdr:colOff>
      <xdr:row>44</xdr:row>
      <xdr:rowOff>503625</xdr:rowOff>
    </xdr:to>
    <xdr:sp macro="" textlink="">
      <xdr:nvSpPr>
        <xdr:cNvPr id="188" name="Rectangle: Rounded Corners 187">
          <a:extLst>
            <a:ext uri="{FF2B5EF4-FFF2-40B4-BE49-F238E27FC236}">
              <a16:creationId xmlns:a16="http://schemas.microsoft.com/office/drawing/2014/main" id="{718A4524-0F25-4902-B8EE-8434DF10F309}"/>
            </a:ext>
          </a:extLst>
        </xdr:cNvPr>
        <xdr:cNvSpPr/>
      </xdr:nvSpPr>
      <xdr:spPr>
        <a:xfrm>
          <a:off x="1240968" y="10755085"/>
          <a:ext cx="573101" cy="140315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128649</xdr:colOff>
      <xdr:row>36</xdr:row>
      <xdr:rowOff>27214</xdr:rowOff>
    </xdr:from>
    <xdr:to>
      <xdr:col>21</xdr:col>
      <xdr:colOff>695564</xdr:colOff>
      <xdr:row>36</xdr:row>
      <xdr:rowOff>483090</xdr:rowOff>
    </xdr:to>
    <xdr:sp macro="" textlink="">
      <xdr:nvSpPr>
        <xdr:cNvPr id="189" name="Rectangle: Rounded Corners 188">
          <a:extLst>
            <a:ext uri="{FF2B5EF4-FFF2-40B4-BE49-F238E27FC236}">
              <a16:creationId xmlns:a16="http://schemas.microsoft.com/office/drawing/2014/main" id="{FBF673BB-8B45-4286-AF5E-5A5C90B6C7B5}"/>
            </a:ext>
          </a:extLst>
        </xdr:cNvPr>
        <xdr:cNvSpPr/>
      </xdr:nvSpPr>
      <xdr:spPr>
        <a:xfrm>
          <a:off x="24922224" y="8599714"/>
          <a:ext cx="566915" cy="455876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171202</xdr:colOff>
      <xdr:row>38</xdr:row>
      <xdr:rowOff>67292</xdr:rowOff>
    </xdr:from>
    <xdr:to>
      <xdr:col>21</xdr:col>
      <xdr:colOff>744303</xdr:colOff>
      <xdr:row>38</xdr:row>
      <xdr:rowOff>523168</xdr:rowOff>
    </xdr:to>
    <xdr:sp macro="" textlink="">
      <xdr:nvSpPr>
        <xdr:cNvPr id="190" name="Rectangle: Rounded Corners 189">
          <a:extLst>
            <a:ext uri="{FF2B5EF4-FFF2-40B4-BE49-F238E27FC236}">
              <a16:creationId xmlns:a16="http://schemas.microsoft.com/office/drawing/2014/main" id="{AAD3E91D-9403-4544-AA2D-D16BC00F7F07}"/>
            </a:ext>
          </a:extLst>
        </xdr:cNvPr>
        <xdr:cNvSpPr/>
      </xdr:nvSpPr>
      <xdr:spPr>
        <a:xfrm>
          <a:off x="24964777" y="9630392"/>
          <a:ext cx="573101" cy="122501"/>
        </a:xfrm>
        <a:prstGeom prst="roundRect">
          <a:avLst/>
        </a:prstGeom>
        <a:blipFill dpi="0" rotWithShape="1">
          <a:blip xmlns:r="http://schemas.openxmlformats.org/officeDocument/2006/relationships" r:embed="rId1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118257</xdr:colOff>
      <xdr:row>39</xdr:row>
      <xdr:rowOff>39089</xdr:rowOff>
    </xdr:from>
    <xdr:to>
      <xdr:col>21</xdr:col>
      <xdr:colOff>691358</xdr:colOff>
      <xdr:row>39</xdr:row>
      <xdr:rowOff>494965</xdr:rowOff>
    </xdr:to>
    <xdr:sp macro="" textlink="">
      <xdr:nvSpPr>
        <xdr:cNvPr id="191" name="Rectangle: Rounded Corners 190">
          <a:extLst>
            <a:ext uri="{FF2B5EF4-FFF2-40B4-BE49-F238E27FC236}">
              <a16:creationId xmlns:a16="http://schemas.microsoft.com/office/drawing/2014/main" id="{D8CEEA57-D81E-4D89-ABA5-807B0A9C014B}"/>
            </a:ext>
          </a:extLst>
        </xdr:cNvPr>
        <xdr:cNvSpPr/>
      </xdr:nvSpPr>
      <xdr:spPr>
        <a:xfrm>
          <a:off x="24911832" y="9792689"/>
          <a:ext cx="573101" cy="151076"/>
        </a:xfrm>
        <a:prstGeom prst="roundRect">
          <a:avLst/>
        </a:prstGeom>
        <a:blipFill dpi="0" rotWithShape="1">
          <a:blip xmlns:r="http://schemas.openxmlformats.org/officeDocument/2006/relationships" r:embed="rId1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127163</xdr:colOff>
      <xdr:row>40</xdr:row>
      <xdr:rowOff>17070</xdr:rowOff>
    </xdr:from>
    <xdr:to>
      <xdr:col>21</xdr:col>
      <xdr:colOff>700264</xdr:colOff>
      <xdr:row>40</xdr:row>
      <xdr:rowOff>472946</xdr:rowOff>
    </xdr:to>
    <xdr:sp macro="" textlink="">
      <xdr:nvSpPr>
        <xdr:cNvPr id="192" name="Rectangle: Rounded Corners 191">
          <a:extLst>
            <a:ext uri="{FF2B5EF4-FFF2-40B4-BE49-F238E27FC236}">
              <a16:creationId xmlns:a16="http://schemas.microsoft.com/office/drawing/2014/main" id="{6CE9590C-05FA-472F-B1AC-5DDA9917AE10}"/>
            </a:ext>
          </a:extLst>
        </xdr:cNvPr>
        <xdr:cNvSpPr/>
      </xdr:nvSpPr>
      <xdr:spPr>
        <a:xfrm>
          <a:off x="24920738" y="9961170"/>
          <a:ext cx="573101" cy="170126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118750</xdr:colOff>
      <xdr:row>41</xdr:row>
      <xdr:rowOff>27215</xdr:rowOff>
    </xdr:from>
    <xdr:to>
      <xdr:col>21</xdr:col>
      <xdr:colOff>691851</xdr:colOff>
      <xdr:row>41</xdr:row>
      <xdr:rowOff>483091</xdr:rowOff>
    </xdr:to>
    <xdr:sp macro="" textlink="">
      <xdr:nvSpPr>
        <xdr:cNvPr id="193" name="Rectangle: Rounded Corners 192">
          <a:extLst>
            <a:ext uri="{FF2B5EF4-FFF2-40B4-BE49-F238E27FC236}">
              <a16:creationId xmlns:a16="http://schemas.microsoft.com/office/drawing/2014/main" id="{807624A0-57DC-4CD8-85D2-2E3B88D982AD}"/>
            </a:ext>
          </a:extLst>
        </xdr:cNvPr>
        <xdr:cNvSpPr/>
      </xdr:nvSpPr>
      <xdr:spPr>
        <a:xfrm>
          <a:off x="24912325" y="10161815"/>
          <a:ext cx="573101" cy="160601"/>
        </a:xfrm>
        <a:prstGeom prst="roundRect">
          <a:avLst/>
        </a:prstGeom>
        <a:blipFill dpi="0" rotWithShape="1">
          <a:blip xmlns:r="http://schemas.openxmlformats.org/officeDocument/2006/relationships" r:embed="rId2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188518</xdr:colOff>
      <xdr:row>43</xdr:row>
      <xdr:rowOff>19048</xdr:rowOff>
    </xdr:from>
    <xdr:to>
      <xdr:col>21</xdr:col>
      <xdr:colOff>761619</xdr:colOff>
      <xdr:row>43</xdr:row>
      <xdr:rowOff>474924</xdr:rowOff>
    </xdr:to>
    <xdr:sp macro="" textlink="">
      <xdr:nvSpPr>
        <xdr:cNvPr id="194" name="Rectangle: Rounded Corners 193">
          <a:extLst>
            <a:ext uri="{FF2B5EF4-FFF2-40B4-BE49-F238E27FC236}">
              <a16:creationId xmlns:a16="http://schemas.microsoft.com/office/drawing/2014/main" id="{615658DE-D168-4D94-B854-A81EFB929A6F}"/>
            </a:ext>
          </a:extLst>
        </xdr:cNvPr>
        <xdr:cNvSpPr/>
      </xdr:nvSpPr>
      <xdr:spPr>
        <a:xfrm>
          <a:off x="24982093" y="10534648"/>
          <a:ext cx="573101" cy="170126"/>
        </a:xfrm>
        <a:prstGeom prst="roundRect">
          <a:avLst/>
        </a:prstGeom>
        <a:blipFill dpi="0" rotWithShape="1">
          <a:blip xmlns:r="http://schemas.openxmlformats.org/officeDocument/2006/relationships" r:embed="rId2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196933</xdr:colOff>
      <xdr:row>37</xdr:row>
      <xdr:rowOff>50964</xdr:rowOff>
    </xdr:from>
    <xdr:to>
      <xdr:col>21</xdr:col>
      <xdr:colOff>770034</xdr:colOff>
      <xdr:row>37</xdr:row>
      <xdr:rowOff>506840</xdr:rowOff>
    </xdr:to>
    <xdr:sp macro="" textlink="">
      <xdr:nvSpPr>
        <xdr:cNvPr id="195" name="Rectangle: Rounded Corners 194">
          <a:extLst>
            <a:ext uri="{FF2B5EF4-FFF2-40B4-BE49-F238E27FC236}">
              <a16:creationId xmlns:a16="http://schemas.microsoft.com/office/drawing/2014/main" id="{1B5DA4C8-3589-40E9-8EA9-B64E29D899A7}"/>
            </a:ext>
          </a:extLst>
        </xdr:cNvPr>
        <xdr:cNvSpPr/>
      </xdr:nvSpPr>
      <xdr:spPr>
        <a:xfrm>
          <a:off x="24990508" y="9423564"/>
          <a:ext cx="573101" cy="141551"/>
        </a:xfrm>
        <a:prstGeom prst="roundRect">
          <a:avLst/>
        </a:prstGeom>
        <a:blipFill dpi="0" rotWithShape="1">
          <a:blip xmlns:r="http://schemas.openxmlformats.org/officeDocument/2006/relationships" r:embed="rId1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20</xdr:col>
      <xdr:colOff>872339</xdr:colOff>
      <xdr:row>42</xdr:row>
      <xdr:rowOff>29934</xdr:rowOff>
    </xdr:from>
    <xdr:to>
      <xdr:col>21</xdr:col>
      <xdr:colOff>562213</xdr:colOff>
      <xdr:row>42</xdr:row>
      <xdr:rowOff>485810</xdr:rowOff>
    </xdr:to>
    <xdr:sp macro="" textlink="">
      <xdr:nvSpPr>
        <xdr:cNvPr id="196" name="Rectangle: Rounded Corners 195">
          <a:extLst>
            <a:ext uri="{FF2B5EF4-FFF2-40B4-BE49-F238E27FC236}">
              <a16:creationId xmlns:a16="http://schemas.microsoft.com/office/drawing/2014/main" id="{7D694E05-F78C-4701-BF23-39D7D9EA7751}"/>
            </a:ext>
          </a:extLst>
        </xdr:cNvPr>
        <xdr:cNvSpPr/>
      </xdr:nvSpPr>
      <xdr:spPr>
        <a:xfrm>
          <a:off x="24789614" y="10355034"/>
          <a:ext cx="566174" cy="160601"/>
        </a:xfrm>
        <a:prstGeom prst="roundRect">
          <a:avLst/>
        </a:prstGeom>
        <a:blipFill dpi="0" rotWithShape="1">
          <a:blip xmlns:r="http://schemas.openxmlformats.org/officeDocument/2006/relationships" r:embed="rId2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21</xdr:col>
      <xdr:colOff>135574</xdr:colOff>
      <xdr:row>44</xdr:row>
      <xdr:rowOff>60117</xdr:rowOff>
    </xdr:from>
    <xdr:to>
      <xdr:col>21</xdr:col>
      <xdr:colOff>702489</xdr:colOff>
      <xdr:row>44</xdr:row>
      <xdr:rowOff>512282</xdr:rowOff>
    </xdr:to>
    <xdr:sp macro="" textlink="">
      <xdr:nvSpPr>
        <xdr:cNvPr id="197" name="Rectangle: Rounded Corners 196">
          <a:extLst>
            <a:ext uri="{FF2B5EF4-FFF2-40B4-BE49-F238E27FC236}">
              <a16:creationId xmlns:a16="http://schemas.microsoft.com/office/drawing/2014/main" id="{786A718B-BC2B-4F45-92BE-849C9224D8F9}"/>
            </a:ext>
          </a:extLst>
        </xdr:cNvPr>
        <xdr:cNvSpPr/>
      </xdr:nvSpPr>
      <xdr:spPr>
        <a:xfrm>
          <a:off x="24929149" y="10766217"/>
          <a:ext cx="566915" cy="128315"/>
        </a:xfrm>
        <a:prstGeom prst="roundRect">
          <a:avLst/>
        </a:prstGeom>
        <a:blipFill dpi="0" rotWithShape="1">
          <a:blip xmlns:r="http://schemas.openxmlformats.org/officeDocument/2006/relationships" r:embed="rId2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26</xdr:col>
      <xdr:colOff>96115</xdr:colOff>
      <xdr:row>34</xdr:row>
      <xdr:rowOff>77354</xdr:rowOff>
    </xdr:from>
    <xdr:to>
      <xdr:col>27</xdr:col>
      <xdr:colOff>86777</xdr:colOff>
      <xdr:row>34</xdr:row>
      <xdr:rowOff>447149</xdr:rowOff>
    </xdr:to>
    <xdr:sp macro="" textlink="">
      <xdr:nvSpPr>
        <xdr:cNvPr id="198" name="Rectangle: Rounded Corners 197">
          <a:extLst>
            <a:ext uri="{FF2B5EF4-FFF2-40B4-BE49-F238E27FC236}">
              <a16:creationId xmlns:a16="http://schemas.microsoft.com/office/drawing/2014/main" id="{54407FBE-78CF-4E13-90B4-3B832FA70D15}"/>
            </a:ext>
          </a:extLst>
        </xdr:cNvPr>
        <xdr:cNvSpPr/>
      </xdr:nvSpPr>
      <xdr:spPr>
        <a:xfrm>
          <a:off x="30509440" y="7802129"/>
          <a:ext cx="1105087" cy="112620"/>
        </a:xfrm>
        <a:prstGeom prst="roundRect">
          <a:avLst/>
        </a:prstGeom>
        <a:blipFill dpi="0" rotWithShape="1"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33</xdr:col>
      <xdr:colOff>9525</xdr:colOff>
      <xdr:row>33</xdr:row>
      <xdr:rowOff>358775</xdr:rowOff>
    </xdr:from>
    <xdr:to>
      <xdr:col>34</xdr:col>
      <xdr:colOff>187</xdr:colOff>
      <xdr:row>34</xdr:row>
      <xdr:rowOff>363445</xdr:rowOff>
    </xdr:to>
    <xdr:sp macro="" textlink="">
      <xdr:nvSpPr>
        <xdr:cNvPr id="199" name="Rectangle: Rounded Corners 198">
          <a:extLst>
            <a:ext uri="{FF2B5EF4-FFF2-40B4-BE49-F238E27FC236}">
              <a16:creationId xmlns:a16="http://schemas.microsoft.com/office/drawing/2014/main" id="{DBE69BFC-ECEC-43AA-ADD4-C1BD886C895A}"/>
            </a:ext>
          </a:extLst>
        </xdr:cNvPr>
        <xdr:cNvSpPr/>
      </xdr:nvSpPr>
      <xdr:spPr>
        <a:xfrm>
          <a:off x="38195250" y="7721600"/>
          <a:ext cx="828862" cy="195170"/>
        </a:xfrm>
        <a:prstGeom prst="roundRect">
          <a:avLst/>
        </a:prstGeom>
        <a:blipFill dpi="0" rotWithShape="1">
          <a:blip xmlns:r="http://schemas.openxmlformats.org/officeDocument/2006/relationships" r:embed="rId1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23</xdr:col>
      <xdr:colOff>40822</xdr:colOff>
      <xdr:row>15</xdr:row>
      <xdr:rowOff>13608</xdr:rowOff>
    </xdr:from>
    <xdr:to>
      <xdr:col>23</xdr:col>
      <xdr:colOff>1593274</xdr:colOff>
      <xdr:row>16</xdr:row>
      <xdr:rowOff>17320</xdr:rowOff>
    </xdr:to>
    <xdr:sp macro="" textlink="">
      <xdr:nvSpPr>
        <xdr:cNvPr id="200" name="Rectangle: Rounded Corners 199">
          <a:extLst>
            <a:ext uri="{FF2B5EF4-FFF2-40B4-BE49-F238E27FC236}">
              <a16:creationId xmlns:a16="http://schemas.microsoft.com/office/drawing/2014/main" id="{CC10430E-EFCB-45B3-BFA9-A07014874EDE}"/>
            </a:ext>
          </a:extLst>
        </xdr:cNvPr>
        <xdr:cNvSpPr/>
      </xdr:nvSpPr>
      <xdr:spPr>
        <a:xfrm>
          <a:off x="27329947" y="2918733"/>
          <a:ext cx="1323852" cy="241837"/>
        </a:xfrm>
        <a:prstGeom prst="roundRect">
          <a:avLst/>
        </a:prstGeom>
        <a:blipFill dpi="0" rotWithShape="1"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27</xdr:col>
      <xdr:colOff>10883</xdr:colOff>
      <xdr:row>15</xdr:row>
      <xdr:rowOff>38100</xdr:rowOff>
    </xdr:from>
    <xdr:to>
      <xdr:col>27</xdr:col>
      <xdr:colOff>1021773</xdr:colOff>
      <xdr:row>16</xdr:row>
      <xdr:rowOff>17319</xdr:rowOff>
    </xdr:to>
    <xdr:sp macro="" textlink="">
      <xdr:nvSpPr>
        <xdr:cNvPr id="201" name="Rectangle: Rounded Corners 200">
          <a:extLst>
            <a:ext uri="{FF2B5EF4-FFF2-40B4-BE49-F238E27FC236}">
              <a16:creationId xmlns:a16="http://schemas.microsoft.com/office/drawing/2014/main" id="{D5370CAC-C43B-497C-A6EA-1912BF89C3F7}"/>
            </a:ext>
          </a:extLst>
        </xdr:cNvPr>
        <xdr:cNvSpPr/>
      </xdr:nvSpPr>
      <xdr:spPr>
        <a:xfrm>
          <a:off x="31538633" y="2943225"/>
          <a:ext cx="1010890" cy="217344"/>
        </a:xfrm>
        <a:prstGeom prst="roundRect">
          <a:avLst/>
        </a:prstGeom>
        <a:blipFill dpi="0" rotWithShape="1">
          <a:blip xmlns:r="http://schemas.openxmlformats.org/officeDocument/2006/relationships" r:embed="rId1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opLeftCell="A121" workbookViewId="0">
      <selection activeCell="A2" sqref="A2:C88"/>
    </sheetView>
  </sheetViews>
  <sheetFormatPr defaultRowHeight="15" x14ac:dyDescent="0.25"/>
  <cols>
    <col min="1" max="1" width="37.5703125" bestFit="1" customWidth="1"/>
    <col min="2" max="2" width="22.85546875" bestFit="1" customWidth="1"/>
    <col min="3" max="3" width="53.5703125" bestFit="1" customWidth="1"/>
    <col min="4" max="4" width="42.140625" hidden="1" customWidth="1"/>
    <col min="5" max="5" width="13.5703125" hidden="1" customWidth="1"/>
  </cols>
  <sheetData>
    <row r="1" spans="1:5" s="8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14</v>
      </c>
    </row>
    <row r="2" spans="1:5" x14ac:dyDescent="0.25">
      <c r="A2" t="s">
        <v>260</v>
      </c>
      <c r="B2" t="s">
        <v>15</v>
      </c>
      <c r="C2" t="s">
        <v>261</v>
      </c>
      <c r="D2" s="5" t="s">
        <v>16</v>
      </c>
      <c r="E2" s="5"/>
    </row>
    <row r="3" spans="1:5" x14ac:dyDescent="0.25">
      <c r="A3" t="s">
        <v>100</v>
      </c>
      <c r="B3" t="s">
        <v>70</v>
      </c>
      <c r="C3" t="s">
        <v>262</v>
      </c>
      <c r="D3" s="5"/>
      <c r="E3" s="5"/>
    </row>
    <row r="4" spans="1:5" x14ac:dyDescent="0.25">
      <c r="A4" t="s">
        <v>263</v>
      </c>
      <c r="B4" t="s">
        <v>264</v>
      </c>
      <c r="C4" t="s">
        <v>265</v>
      </c>
      <c r="D4" s="5"/>
      <c r="E4" s="5"/>
    </row>
    <row r="5" spans="1:5" x14ac:dyDescent="0.25">
      <c r="A5" t="s">
        <v>158</v>
      </c>
      <c r="B5" t="s">
        <v>264</v>
      </c>
      <c r="C5" t="s">
        <v>265</v>
      </c>
      <c r="D5" s="5"/>
      <c r="E5" s="5"/>
    </row>
    <row r="6" spans="1:5" x14ac:dyDescent="0.25">
      <c r="A6" t="s">
        <v>266</v>
      </c>
      <c r="B6" t="s">
        <v>264</v>
      </c>
      <c r="C6" t="s">
        <v>267</v>
      </c>
      <c r="D6" s="5"/>
      <c r="E6" s="5"/>
    </row>
    <row r="7" spans="1:5" x14ac:dyDescent="0.25">
      <c r="A7" t="s">
        <v>231</v>
      </c>
      <c r="B7" t="s">
        <v>264</v>
      </c>
      <c r="C7" t="s">
        <v>268</v>
      </c>
      <c r="D7" s="5"/>
      <c r="E7" s="5"/>
    </row>
    <row r="8" spans="1:5" x14ac:dyDescent="0.25">
      <c r="A8" t="s">
        <v>235</v>
      </c>
      <c r="B8" t="s">
        <v>264</v>
      </c>
      <c r="C8" t="s">
        <v>269</v>
      </c>
      <c r="D8" s="5"/>
      <c r="E8" s="5"/>
    </row>
    <row r="9" spans="1:5" x14ac:dyDescent="0.25">
      <c r="A9" t="s">
        <v>102</v>
      </c>
      <c r="B9" t="s">
        <v>71</v>
      </c>
      <c r="C9" t="s">
        <v>270</v>
      </c>
      <c r="D9" s="5"/>
      <c r="E9" s="5"/>
    </row>
    <row r="10" spans="1:5" x14ac:dyDescent="0.25">
      <c r="A10" t="s">
        <v>83</v>
      </c>
      <c r="B10" t="s">
        <v>271</v>
      </c>
      <c r="C10" t="s">
        <v>272</v>
      </c>
      <c r="D10" s="5"/>
      <c r="E10" s="5"/>
    </row>
    <row r="11" spans="1:5" x14ac:dyDescent="0.25">
      <c r="A11" t="s">
        <v>248</v>
      </c>
      <c r="B11" t="s">
        <v>273</v>
      </c>
      <c r="D11" s="5"/>
      <c r="E11" s="5"/>
    </row>
    <row r="12" spans="1:5" x14ac:dyDescent="0.25">
      <c r="A12" t="s">
        <v>176</v>
      </c>
      <c r="B12" t="s">
        <v>273</v>
      </c>
      <c r="C12" t="s">
        <v>274</v>
      </c>
      <c r="D12" s="5"/>
      <c r="E12" s="5"/>
    </row>
    <row r="13" spans="1:5" x14ac:dyDescent="0.25">
      <c r="A13" t="s">
        <v>82</v>
      </c>
      <c r="B13" t="s">
        <v>273</v>
      </c>
      <c r="C13" t="s">
        <v>275</v>
      </c>
      <c r="D13" s="5"/>
      <c r="E13" s="5"/>
    </row>
    <row r="14" spans="1:5" x14ac:dyDescent="0.25">
      <c r="A14" t="s">
        <v>174</v>
      </c>
      <c r="B14" t="s">
        <v>273</v>
      </c>
      <c r="C14" t="s">
        <v>276</v>
      </c>
      <c r="D14" s="5"/>
      <c r="E14" s="5"/>
    </row>
    <row r="15" spans="1:5" x14ac:dyDescent="0.25">
      <c r="A15" t="s">
        <v>161</v>
      </c>
      <c r="B15" t="s">
        <v>273</v>
      </c>
      <c r="C15" t="s">
        <v>267</v>
      </c>
      <c r="D15" s="5"/>
      <c r="E15" s="5"/>
    </row>
    <row r="16" spans="1:5" x14ac:dyDescent="0.25">
      <c r="A16" t="s">
        <v>104</v>
      </c>
      <c r="B16" t="s">
        <v>277</v>
      </c>
      <c r="C16" t="s">
        <v>278</v>
      </c>
      <c r="D16" s="5"/>
      <c r="E16" s="5"/>
    </row>
    <row r="17" spans="1:5" x14ac:dyDescent="0.25">
      <c r="A17" t="s">
        <v>106</v>
      </c>
      <c r="B17" t="s">
        <v>277</v>
      </c>
      <c r="C17" t="s">
        <v>279</v>
      </c>
      <c r="D17" s="5"/>
      <c r="E17" s="5"/>
    </row>
    <row r="18" spans="1:5" x14ac:dyDescent="0.25">
      <c r="A18" t="s">
        <v>90</v>
      </c>
      <c r="B18" t="s">
        <v>18</v>
      </c>
      <c r="C18" t="s">
        <v>280</v>
      </c>
      <c r="D18" s="5"/>
      <c r="E18" s="5"/>
    </row>
    <row r="19" spans="1:5" x14ac:dyDescent="0.25">
      <c r="A19" t="s">
        <v>182</v>
      </c>
      <c r="B19" t="s">
        <v>18</v>
      </c>
      <c r="C19" t="s">
        <v>281</v>
      </c>
      <c r="D19" s="5"/>
      <c r="E19" s="5"/>
    </row>
    <row r="20" spans="1:5" x14ac:dyDescent="0.25">
      <c r="A20" t="s">
        <v>196</v>
      </c>
      <c r="B20" t="s">
        <v>18</v>
      </c>
      <c r="C20" t="s">
        <v>282</v>
      </c>
      <c r="D20" s="5"/>
      <c r="E20" s="5"/>
    </row>
    <row r="21" spans="1:5" x14ac:dyDescent="0.25">
      <c r="A21" t="s">
        <v>93</v>
      </c>
      <c r="B21" t="s">
        <v>18</v>
      </c>
      <c r="C21" t="s">
        <v>283</v>
      </c>
      <c r="D21" s="5"/>
      <c r="E21" s="5"/>
    </row>
    <row r="22" spans="1:5" x14ac:dyDescent="0.25">
      <c r="A22" t="s">
        <v>88</v>
      </c>
      <c r="B22" t="s">
        <v>18</v>
      </c>
      <c r="C22" t="s">
        <v>284</v>
      </c>
      <c r="D22" s="5"/>
      <c r="E22" s="5"/>
    </row>
    <row r="23" spans="1:5" x14ac:dyDescent="0.25">
      <c r="A23" t="s">
        <v>85</v>
      </c>
      <c r="B23" t="s">
        <v>18</v>
      </c>
      <c r="C23" t="s">
        <v>285</v>
      </c>
      <c r="D23" s="5"/>
      <c r="E23" s="5"/>
    </row>
    <row r="24" spans="1:5" x14ac:dyDescent="0.25">
      <c r="A24" t="s">
        <v>107</v>
      </c>
      <c r="B24" t="s">
        <v>18</v>
      </c>
      <c r="C24" t="s">
        <v>286</v>
      </c>
      <c r="D24" s="5"/>
      <c r="E24" s="5"/>
    </row>
    <row r="25" spans="1:5" x14ac:dyDescent="0.25">
      <c r="A25" t="s">
        <v>179</v>
      </c>
      <c r="B25" t="s">
        <v>18</v>
      </c>
      <c r="C25" t="s">
        <v>287</v>
      </c>
      <c r="D25" s="5"/>
      <c r="E25" s="5"/>
    </row>
    <row r="26" spans="1:5" x14ac:dyDescent="0.25">
      <c r="A26" t="s">
        <v>109</v>
      </c>
      <c r="B26" t="s">
        <v>18</v>
      </c>
      <c r="C26" t="s">
        <v>288</v>
      </c>
      <c r="D26" s="5"/>
      <c r="E26" s="5"/>
    </row>
    <row r="27" spans="1:5" x14ac:dyDescent="0.25">
      <c r="A27" t="s">
        <v>206</v>
      </c>
      <c r="B27" t="s">
        <v>289</v>
      </c>
      <c r="C27" t="s">
        <v>290</v>
      </c>
      <c r="D27" s="5"/>
      <c r="E27" s="5"/>
    </row>
    <row r="28" spans="1:5" x14ac:dyDescent="0.25">
      <c r="A28" t="s">
        <v>204</v>
      </c>
      <c r="B28" t="s">
        <v>289</v>
      </c>
      <c r="C28" t="s">
        <v>291</v>
      </c>
      <c r="D28" s="5"/>
      <c r="E28" s="5"/>
    </row>
    <row r="29" spans="1:5" x14ac:dyDescent="0.25">
      <c r="A29" t="s">
        <v>164</v>
      </c>
      <c r="B29" t="s">
        <v>289</v>
      </c>
      <c r="C29" t="s">
        <v>292</v>
      </c>
      <c r="D29" s="5"/>
      <c r="E29" s="5"/>
    </row>
    <row r="30" spans="1:5" x14ac:dyDescent="0.25">
      <c r="A30" t="s">
        <v>168</v>
      </c>
      <c r="B30" t="s">
        <v>289</v>
      </c>
      <c r="C30" t="s">
        <v>293</v>
      </c>
      <c r="D30" s="5"/>
      <c r="E30" s="5"/>
    </row>
    <row r="31" spans="1:5" x14ac:dyDescent="0.25">
      <c r="A31" t="s">
        <v>166</v>
      </c>
      <c r="B31" t="s">
        <v>289</v>
      </c>
      <c r="C31" t="s">
        <v>294</v>
      </c>
      <c r="D31" s="5"/>
      <c r="E31" s="5"/>
    </row>
    <row r="32" spans="1:5" x14ac:dyDescent="0.25">
      <c r="A32" t="s">
        <v>170</v>
      </c>
      <c r="B32" t="s">
        <v>289</v>
      </c>
      <c r="C32" t="s">
        <v>295</v>
      </c>
      <c r="D32" s="5"/>
      <c r="E32" s="5"/>
    </row>
    <row r="33" spans="1:5" x14ac:dyDescent="0.25">
      <c r="A33" t="s">
        <v>192</v>
      </c>
      <c r="B33" t="s">
        <v>72</v>
      </c>
      <c r="C33" t="s">
        <v>296</v>
      </c>
      <c r="D33" s="5"/>
      <c r="E33" s="5"/>
    </row>
    <row r="34" spans="1:5" x14ac:dyDescent="0.25">
      <c r="A34" t="s">
        <v>251</v>
      </c>
      <c r="B34" t="s">
        <v>72</v>
      </c>
      <c r="C34" t="s">
        <v>56</v>
      </c>
      <c r="D34" s="5"/>
      <c r="E34" s="5"/>
    </row>
    <row r="35" spans="1:5" x14ac:dyDescent="0.25">
      <c r="A35" t="s">
        <v>253</v>
      </c>
      <c r="B35" t="s">
        <v>72</v>
      </c>
      <c r="C35" t="s">
        <v>56</v>
      </c>
      <c r="D35" s="5"/>
      <c r="E35" s="5"/>
    </row>
    <row r="36" spans="1:5" x14ac:dyDescent="0.25">
      <c r="A36" t="s">
        <v>190</v>
      </c>
      <c r="B36" t="s">
        <v>72</v>
      </c>
      <c r="C36" t="s">
        <v>297</v>
      </c>
      <c r="D36" s="5"/>
      <c r="E36" s="5"/>
    </row>
    <row r="37" spans="1:5" x14ac:dyDescent="0.25">
      <c r="A37" t="s">
        <v>186</v>
      </c>
      <c r="B37" t="s">
        <v>72</v>
      </c>
      <c r="C37" t="s">
        <v>298</v>
      </c>
      <c r="D37" s="5"/>
      <c r="E37" s="5"/>
    </row>
    <row r="38" spans="1:5" x14ac:dyDescent="0.25">
      <c r="A38" t="s">
        <v>188</v>
      </c>
      <c r="B38" t="s">
        <v>72</v>
      </c>
      <c r="C38" t="s">
        <v>299</v>
      </c>
      <c r="D38" s="5"/>
      <c r="E38" s="5"/>
    </row>
    <row r="39" spans="1:5" x14ac:dyDescent="0.25">
      <c r="A39" t="s">
        <v>184</v>
      </c>
      <c r="B39" t="s">
        <v>72</v>
      </c>
      <c r="C39" t="s">
        <v>300</v>
      </c>
      <c r="D39" s="5"/>
      <c r="E39" s="5"/>
    </row>
    <row r="40" spans="1:5" x14ac:dyDescent="0.25">
      <c r="A40" t="s">
        <v>202</v>
      </c>
      <c r="B40" t="s">
        <v>72</v>
      </c>
      <c r="C40" t="s">
        <v>301</v>
      </c>
      <c r="D40" s="5"/>
      <c r="E40" s="5"/>
    </row>
    <row r="41" spans="1:5" x14ac:dyDescent="0.25">
      <c r="A41" t="s">
        <v>198</v>
      </c>
      <c r="B41" t="s">
        <v>72</v>
      </c>
      <c r="C41" t="s">
        <v>302</v>
      </c>
      <c r="D41" s="5"/>
      <c r="E41" s="5"/>
    </row>
    <row r="42" spans="1:5" x14ac:dyDescent="0.25">
      <c r="A42" t="s">
        <v>200</v>
      </c>
      <c r="B42" t="s">
        <v>72</v>
      </c>
      <c r="C42" t="s">
        <v>303</v>
      </c>
      <c r="D42" s="5"/>
      <c r="E42" s="5"/>
    </row>
    <row r="43" spans="1:5" x14ac:dyDescent="0.25">
      <c r="A43" t="s">
        <v>86</v>
      </c>
      <c r="B43" t="s">
        <v>304</v>
      </c>
      <c r="C43" t="s">
        <v>305</v>
      </c>
      <c r="D43" s="5"/>
      <c r="E43" s="5"/>
    </row>
    <row r="44" spans="1:5" x14ac:dyDescent="0.25">
      <c r="A44" t="s">
        <v>91</v>
      </c>
      <c r="B44" t="s">
        <v>304</v>
      </c>
      <c r="C44" t="s">
        <v>306</v>
      </c>
      <c r="D44" s="5"/>
      <c r="E44" s="5"/>
    </row>
    <row r="45" spans="1:5" x14ac:dyDescent="0.25">
      <c r="A45" t="s">
        <v>96</v>
      </c>
      <c r="B45" t="s">
        <v>34</v>
      </c>
      <c r="C45" t="s">
        <v>307</v>
      </c>
      <c r="D45" s="5"/>
      <c r="E45" s="5"/>
    </row>
    <row r="46" spans="1:5" x14ac:dyDescent="0.25">
      <c r="A46" t="s">
        <v>308</v>
      </c>
      <c r="B46" t="s">
        <v>309</v>
      </c>
      <c r="C46" t="s">
        <v>33</v>
      </c>
      <c r="D46" s="5"/>
      <c r="E46" s="5"/>
    </row>
    <row r="47" spans="1:5" x14ac:dyDescent="0.25">
      <c r="A47" t="s">
        <v>310</v>
      </c>
      <c r="B47" t="s">
        <v>19</v>
      </c>
      <c r="D47" s="5"/>
      <c r="E47" s="5"/>
    </row>
    <row r="48" spans="1:5" x14ac:dyDescent="0.25">
      <c r="A48" t="s">
        <v>95</v>
      </c>
      <c r="B48" t="s">
        <v>19</v>
      </c>
      <c r="C48" t="s">
        <v>311</v>
      </c>
      <c r="D48" s="5"/>
      <c r="E48" s="5"/>
    </row>
    <row r="49" spans="1:5" x14ac:dyDescent="0.25">
      <c r="A49" t="s">
        <v>312</v>
      </c>
      <c r="B49" t="s">
        <v>19</v>
      </c>
      <c r="C49" t="s">
        <v>19</v>
      </c>
      <c r="D49" s="5"/>
      <c r="E49" s="5"/>
    </row>
    <row r="50" spans="1:5" x14ac:dyDescent="0.25">
      <c r="A50" t="s">
        <v>313</v>
      </c>
      <c r="B50" t="s">
        <v>19</v>
      </c>
      <c r="C50" t="s">
        <v>19</v>
      </c>
      <c r="D50" s="5"/>
      <c r="E50" s="5"/>
    </row>
    <row r="51" spans="1:5" x14ac:dyDescent="0.25">
      <c r="A51" t="s">
        <v>314</v>
      </c>
      <c r="B51" t="s">
        <v>19</v>
      </c>
      <c r="C51" t="s">
        <v>19</v>
      </c>
      <c r="D51" s="5"/>
      <c r="E51" s="5"/>
    </row>
    <row r="52" spans="1:5" x14ac:dyDescent="0.25">
      <c r="A52" t="s">
        <v>211</v>
      </c>
      <c r="B52" t="s">
        <v>315</v>
      </c>
      <c r="C52" t="s">
        <v>316</v>
      </c>
      <c r="D52" s="5"/>
      <c r="E52" s="5"/>
    </row>
    <row r="53" spans="1:5" x14ac:dyDescent="0.25">
      <c r="A53" t="s">
        <v>111</v>
      </c>
      <c r="B53" t="s">
        <v>315</v>
      </c>
      <c r="C53" t="s">
        <v>316</v>
      </c>
      <c r="D53" s="5"/>
      <c r="E53" s="5"/>
    </row>
    <row r="54" spans="1:5" x14ac:dyDescent="0.25">
      <c r="A54" t="s">
        <v>214</v>
      </c>
      <c r="B54" t="s">
        <v>315</v>
      </c>
      <c r="C54" t="s">
        <v>317</v>
      </c>
      <c r="D54" s="5"/>
      <c r="E54" s="5"/>
    </row>
    <row r="55" spans="1:5" x14ac:dyDescent="0.25">
      <c r="A55" t="s">
        <v>318</v>
      </c>
      <c r="B55" t="s">
        <v>315</v>
      </c>
      <c r="C55" t="s">
        <v>32</v>
      </c>
      <c r="D55" s="5"/>
      <c r="E55" s="5"/>
    </row>
    <row r="56" spans="1:5" x14ac:dyDescent="0.25">
      <c r="A56" t="s">
        <v>223</v>
      </c>
      <c r="B56" t="s">
        <v>73</v>
      </c>
      <c r="C56" t="s">
        <v>319</v>
      </c>
      <c r="D56" s="5"/>
      <c r="E56" s="5"/>
    </row>
    <row r="57" spans="1:5" x14ac:dyDescent="0.25">
      <c r="A57" t="s">
        <v>216</v>
      </c>
      <c r="B57" t="s">
        <v>73</v>
      </c>
      <c r="C57" t="s">
        <v>320</v>
      </c>
      <c r="D57" s="5"/>
      <c r="E57" s="5"/>
    </row>
    <row r="58" spans="1:5" x14ac:dyDescent="0.25">
      <c r="A58" t="s">
        <v>221</v>
      </c>
      <c r="B58" t="s">
        <v>74</v>
      </c>
      <c r="C58" t="s">
        <v>321</v>
      </c>
      <c r="D58" s="5"/>
      <c r="E58" s="5"/>
    </row>
    <row r="59" spans="1:5" x14ac:dyDescent="0.25">
      <c r="A59" t="s">
        <v>228</v>
      </c>
      <c r="B59" t="s">
        <v>74</v>
      </c>
      <c r="C59" t="s">
        <v>321</v>
      </c>
      <c r="D59" s="5"/>
      <c r="E59" s="5"/>
    </row>
    <row r="60" spans="1:5" x14ac:dyDescent="0.25">
      <c r="A60" t="s">
        <v>217</v>
      </c>
      <c r="B60" t="s">
        <v>74</v>
      </c>
      <c r="C60" t="s">
        <v>322</v>
      </c>
      <c r="D60" s="5"/>
      <c r="E60" s="5"/>
    </row>
    <row r="61" spans="1:5" x14ac:dyDescent="0.25">
      <c r="A61" t="s">
        <v>224</v>
      </c>
      <c r="B61" t="s">
        <v>74</v>
      </c>
      <c r="C61" t="s">
        <v>323</v>
      </c>
      <c r="D61" s="5"/>
      <c r="E61" s="5"/>
    </row>
    <row r="62" spans="1:5" x14ac:dyDescent="0.25">
      <c r="A62" t="s">
        <v>219</v>
      </c>
      <c r="B62" t="s">
        <v>74</v>
      </c>
      <c r="C62" t="s">
        <v>324</v>
      </c>
      <c r="D62" s="5"/>
      <c r="E62" s="5"/>
    </row>
    <row r="63" spans="1:5" x14ac:dyDescent="0.25">
      <c r="A63" t="s">
        <v>226</v>
      </c>
      <c r="B63" t="s">
        <v>74</v>
      </c>
      <c r="C63" t="s">
        <v>324</v>
      </c>
      <c r="D63" s="5"/>
      <c r="E63" s="5"/>
    </row>
    <row r="64" spans="1:5" x14ac:dyDescent="0.25">
      <c r="A64" t="s">
        <v>98</v>
      </c>
      <c r="B64" t="s">
        <v>20</v>
      </c>
      <c r="C64" t="s">
        <v>325</v>
      </c>
      <c r="D64" s="5"/>
      <c r="E64" s="5"/>
    </row>
    <row r="65" spans="1:3" x14ac:dyDescent="0.25">
      <c r="A65" t="s">
        <v>255</v>
      </c>
      <c r="B65" t="s">
        <v>20</v>
      </c>
      <c r="C65" t="s">
        <v>326</v>
      </c>
    </row>
    <row r="66" spans="1:3" x14ac:dyDescent="0.25">
      <c r="A66" t="s">
        <v>130</v>
      </c>
      <c r="B66" t="s">
        <v>75</v>
      </c>
      <c r="C66" t="s">
        <v>327</v>
      </c>
    </row>
    <row r="67" spans="1:3" x14ac:dyDescent="0.25">
      <c r="A67" t="s">
        <v>328</v>
      </c>
      <c r="B67" t="s">
        <v>75</v>
      </c>
      <c r="C67" t="s">
        <v>295</v>
      </c>
    </row>
    <row r="68" spans="1:3" x14ac:dyDescent="0.25">
      <c r="A68" t="s">
        <v>114</v>
      </c>
      <c r="B68" t="s">
        <v>76</v>
      </c>
      <c r="C68" t="s">
        <v>329</v>
      </c>
    </row>
    <row r="69" spans="1:3" x14ac:dyDescent="0.25">
      <c r="A69" t="s">
        <v>117</v>
      </c>
      <c r="B69" t="s">
        <v>76</v>
      </c>
      <c r="C69" t="s">
        <v>330</v>
      </c>
    </row>
    <row r="70" spans="1:3" x14ac:dyDescent="0.25">
      <c r="A70" t="s">
        <v>122</v>
      </c>
      <c r="B70" t="s">
        <v>76</v>
      </c>
      <c r="C70" t="s">
        <v>331</v>
      </c>
    </row>
    <row r="71" spans="1:3" x14ac:dyDescent="0.25">
      <c r="A71" t="s">
        <v>124</v>
      </c>
      <c r="B71" t="s">
        <v>76</v>
      </c>
      <c r="C71" t="s">
        <v>332</v>
      </c>
    </row>
    <row r="72" spans="1:3" x14ac:dyDescent="0.25">
      <c r="A72" t="s">
        <v>136</v>
      </c>
      <c r="B72" t="s">
        <v>77</v>
      </c>
      <c r="C72" t="s">
        <v>333</v>
      </c>
    </row>
    <row r="73" spans="1:3" x14ac:dyDescent="0.25">
      <c r="A73" t="s">
        <v>134</v>
      </c>
      <c r="B73" t="s">
        <v>77</v>
      </c>
      <c r="C73" t="s">
        <v>334</v>
      </c>
    </row>
    <row r="74" spans="1:3" x14ac:dyDescent="0.25">
      <c r="A74" t="s">
        <v>132</v>
      </c>
      <c r="B74" t="s">
        <v>77</v>
      </c>
      <c r="C74" t="s">
        <v>335</v>
      </c>
    </row>
    <row r="75" spans="1:3" x14ac:dyDescent="0.25">
      <c r="A75" t="s">
        <v>138</v>
      </c>
      <c r="B75" t="s">
        <v>77</v>
      </c>
      <c r="C75" t="s">
        <v>336</v>
      </c>
    </row>
    <row r="76" spans="1:3" x14ac:dyDescent="0.25">
      <c r="A76" t="s">
        <v>144</v>
      </c>
      <c r="B76" t="s">
        <v>78</v>
      </c>
      <c r="C76" t="s">
        <v>337</v>
      </c>
    </row>
    <row r="77" spans="1:3" x14ac:dyDescent="0.25">
      <c r="A77" t="s">
        <v>140</v>
      </c>
      <c r="B77" t="s">
        <v>78</v>
      </c>
      <c r="C77" t="s">
        <v>338</v>
      </c>
    </row>
    <row r="78" spans="1:3" x14ac:dyDescent="0.25">
      <c r="A78" t="s">
        <v>142</v>
      </c>
      <c r="B78" t="s">
        <v>78</v>
      </c>
      <c r="C78" t="s">
        <v>339</v>
      </c>
    </row>
    <row r="79" spans="1:3" x14ac:dyDescent="0.25">
      <c r="A79" t="s">
        <v>149</v>
      </c>
      <c r="B79" t="s">
        <v>79</v>
      </c>
      <c r="C79" t="s">
        <v>340</v>
      </c>
    </row>
    <row r="80" spans="1:3" x14ac:dyDescent="0.25">
      <c r="A80" t="s">
        <v>147</v>
      </c>
      <c r="B80" t="s">
        <v>79</v>
      </c>
      <c r="C80" t="s">
        <v>341</v>
      </c>
    </row>
    <row r="81" spans="1:4" x14ac:dyDescent="0.25">
      <c r="A81" t="s">
        <v>156</v>
      </c>
      <c r="B81" t="s">
        <v>79</v>
      </c>
      <c r="C81" t="s">
        <v>342</v>
      </c>
    </row>
    <row r="82" spans="1:4" x14ac:dyDescent="0.25">
      <c r="A82" t="s">
        <v>152</v>
      </c>
      <c r="B82" t="s">
        <v>79</v>
      </c>
      <c r="C82" t="s">
        <v>343</v>
      </c>
    </row>
    <row r="83" spans="1:4" x14ac:dyDescent="0.25">
      <c r="A83" t="s">
        <v>154</v>
      </c>
      <c r="B83" t="s">
        <v>79</v>
      </c>
      <c r="C83" t="s">
        <v>344</v>
      </c>
    </row>
    <row r="84" spans="1:4" x14ac:dyDescent="0.25">
      <c r="A84" t="s">
        <v>128</v>
      </c>
      <c r="B84" t="s">
        <v>80</v>
      </c>
      <c r="C84" t="s">
        <v>345</v>
      </c>
    </row>
    <row r="85" spans="1:4" x14ac:dyDescent="0.25">
      <c r="A85" t="s">
        <v>116</v>
      </c>
      <c r="B85" t="s">
        <v>80</v>
      </c>
      <c r="C85" t="s">
        <v>346</v>
      </c>
      <c r="D85" t="s">
        <v>17</v>
      </c>
    </row>
    <row r="86" spans="1:4" x14ac:dyDescent="0.25">
      <c r="A86" t="s">
        <v>126</v>
      </c>
      <c r="B86" t="s">
        <v>80</v>
      </c>
      <c r="C86" t="s">
        <v>347</v>
      </c>
    </row>
    <row r="87" spans="1:4" x14ac:dyDescent="0.25">
      <c r="A87" t="s">
        <v>113</v>
      </c>
      <c r="B87" t="s">
        <v>80</v>
      </c>
      <c r="C87" t="s">
        <v>348</v>
      </c>
    </row>
    <row r="88" spans="1:4" x14ac:dyDescent="0.25">
      <c r="A88" t="s">
        <v>119</v>
      </c>
      <c r="B88" t="s">
        <v>80</v>
      </c>
      <c r="C88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179"/>
  <sheetViews>
    <sheetView tabSelected="1" topLeftCell="K22" zoomScale="70" zoomScaleNormal="70" workbookViewId="0">
      <selection activeCell="N2" sqref="N2:N103"/>
    </sheetView>
  </sheetViews>
  <sheetFormatPr defaultRowHeight="15" x14ac:dyDescent="0.25"/>
  <cols>
    <col min="1" max="1" width="44.42578125" bestFit="1" customWidth="1"/>
    <col min="2" max="2" width="25" bestFit="1" customWidth="1"/>
    <col min="3" max="3" width="11.42578125" hidden="1" customWidth="1"/>
    <col min="4" max="4" width="22.42578125" hidden="1" customWidth="1"/>
    <col min="5" max="6" width="44.42578125" style="1" bestFit="1" customWidth="1"/>
    <col min="7" max="7" width="23.42578125" bestFit="1" customWidth="1"/>
    <col min="8" max="8" width="78.140625" bestFit="1" customWidth="1"/>
    <col min="9" max="9" width="23.42578125" bestFit="1" customWidth="1"/>
    <col min="10" max="10" width="78.140625" bestFit="1" customWidth="1"/>
    <col min="11" max="12" width="33.140625" bestFit="1" customWidth="1"/>
    <col min="13" max="13" width="29.5703125" bestFit="1" customWidth="1"/>
    <col min="14" max="14" width="30.28515625" bestFit="1" customWidth="1"/>
    <col min="57" max="57" width="26.28515625" customWidth="1"/>
  </cols>
  <sheetData>
    <row r="1" spans="1:57" s="8" customFormat="1" ht="15.9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21</v>
      </c>
      <c r="F1" s="7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376</v>
      </c>
      <c r="L1" s="6" t="s">
        <v>377</v>
      </c>
      <c r="M1" s="6" t="s">
        <v>378</v>
      </c>
      <c r="N1" s="6" t="s">
        <v>350</v>
      </c>
      <c r="AI1" s="27" t="s">
        <v>27</v>
      </c>
      <c r="AJ1" s="28"/>
      <c r="AK1" s="29"/>
      <c r="AL1" s="76" t="s">
        <v>355</v>
      </c>
      <c r="AM1" s="77"/>
      <c r="AN1" s="77"/>
      <c r="AO1" s="77"/>
      <c r="AP1" s="77"/>
      <c r="AQ1" s="77"/>
      <c r="AR1" s="77"/>
      <c r="AS1" s="77"/>
      <c r="AT1" s="78"/>
    </row>
    <row r="2" spans="1:57" ht="15.95" customHeight="1" x14ac:dyDescent="0.25">
      <c r="A2" s="5" t="s">
        <v>81</v>
      </c>
      <c r="B2" s="5" t="s">
        <v>4</v>
      </c>
      <c r="C2" s="5"/>
      <c r="D2" s="5"/>
      <c r="E2" s="5" t="s">
        <v>82</v>
      </c>
      <c r="F2" s="5" t="s">
        <v>83</v>
      </c>
      <c r="G2" s="5" t="str">
        <f>IFERROR(
    IF(
        ISNUMBER(MATCH(E2, Elements!$A$2:$A$200, 0)),
        IF(
            INDEX(Elements!$C$2:$C$200, MATCH(E2, Elements!$A$2:$A$200, 0)) &lt;&gt; "",
            INDEX(Elements!$B$2:$B$200, MATCH(E2, Elements!$A$2:$A$200, 0)),
            "kosong"
        ),
        "tidak ditemukan"
    ),
    "ID tidak ditemukan"
)</f>
        <v>BusinessProcess</v>
      </c>
      <c r="H2" s="5" t="str">
        <f>IFERROR(
    IF(
        ISNUMBER(MATCH(E2, Elements!$A$2:$A$200, 0)),
        IF(
            INDEX(Elements!$C$2:$C$200, MATCH(E2, Elements!$A$2:$A$200, 0)) &lt;&gt; "",
            INDEX(Elements!$C$2:$C$200, MATCH(E2, Elements!$A$2:$A$200, 0)),
            "kosong"
        ),
        "tidak ditemukan"
    ),
    "ID tidak ditemukan"
)</f>
        <v>Membaca Artikel</v>
      </c>
      <c r="I2" s="5" t="str">
        <f>IFERROR(
    IF(
        ISNUMBER(MATCH(F2, Elements!$A$2:$A$200, 0)),
        IF(
            INDEX(Elements!$C$2:$C$200, MATCH(F2, Elements!$A$2:$A$200, 0)) &lt;&gt; "",
            INDEX(Elements!$B$2:$B$200, MATCH(F2, Elements!$A$2:$A$200, 0)),
            "kosong"
        ),
        "tidak ditemukan"
    ),
    "ID tidak ditemukan"
)</f>
        <v>BusinessObject</v>
      </c>
      <c r="J2" s="5" t="str">
        <f>IFERROR(
    IF(
        ISNUMBER(MATCH(F2, Elements!$A$2:$A$200, 0)),
        IF(
            INDEX(Elements!$C$2:$C$200, MATCH(F2, Elements!$A$2:$A$200, 0)) &lt;&gt; "",
            INDEX(Elements!$C$2:$C$200, MATCH(F2, Elements!$A$2:$A$200, 0)),
            "kosong"
        ),
        "tidak ditemukan"
    ),
    "ID tidak ditemukan"
)</f>
        <v>Data artikel</v>
      </c>
      <c r="K2" s="5" t="str" cm="1">
        <f t="array" aca="1" ref="K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SUBSTITUTE($AK$4:$AK$16, " ", ""), 0)),
        ISNUMBER(MATCH(SUBSTITUTE(I2, " ", ""), SUBSTITUTE($AL$3:$AT$3, " ", ""), 0))
    ),
    INDIRECT(
        ADDRESS(
            MATCH(SUBSTITUTE(G2, " ", ""), SUBSTITUTE($AK$4:$AK$16, " ", ""), 0) + ROW($AL$4) - 1,
            MATCH(SUBSTITUTE(I2, " ", ""), SUBSTITUTE($AL$3:$AT$3, " ", ""), 0) + COLUMN($AL$3)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SUBSTITUTE($AK$4:$AK$16, " ", ""), 0)),
            ISNUMBER(MATCH(SUBSTITUTE(I2, " ", ""), SUBSTITUTE($AL$3:$AT$3, " ", ""), 0))
        ),
        INDIRECT(
            ADDRESS(
                MATCH(SUBSTITUTE(G2, " ", ""), SUBSTITUTE($AK$4:$AK$16, " ", ""), 0) + ROW($AL$4) - 1,
                MATCH(SUBSTITUTE(I2, " ", ""), SUBSTITUTE($AL$3:$AT$3, " ", ""), 0) + COLUMN($AL$3) - 1
            )
        ),
        "NnN"
    )
)), "True", "False")</f>
        <v>a - NnN - False</v>
      </c>
      <c r="L2" s="5" t="str" cm="1">
        <f t="array" aca="1" ref="L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SUBSTITUTE($AK$22:$AK$30, " ", ""), 0)),
        ISNUMBER(MATCH(SUBSTITUTE(I2, " ", ""), SUBSTITUTE(AL$21:$AX$21, " ", ""), 0))
    ),
    INDIRECT(
        ADDRESS(
            MATCH(SUBSTITUTE(G2, " ", ""), SUBSTITUTE($AK$22:$AK$30, " ", ""), 0) + ROW($AL$22) - 1,
            MATCH(SUBSTITUTE(I2, " ", ""), SUBSTITUTE(AL$21:$AX$21, " ", ""), 0) + COLUMN($AL$21
            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SUBSTITUTE($AK$22:$AK$30, " ", ""), 0)),
            ISNUMBER(MATCH(SUBSTITUTE(I2, " ", ""), SUBSTITUTE(AL$21:$AX$21, " ", ""), 0))
        ),
        INDIRECT(
            ADDRESS(
                MATCH(SUBSTITUTE(G2, " ", ""), SUBSTITUTE($AK$22:$AK$30, " ", ""), 0) + ROW($AL$22) - 1,
                MATCH(SUBSTITUTE(I2, " ", ""), SUBSTITUTE(AL$21:$AX$21, " ", ""), 0) + COLUMN($AL$21
                ) - 1
            )
        ),
        "NnN"
    )
)), "True", "False")</f>
        <v>a - NnN - False</v>
      </c>
      <c r="M2" s="5" t="str" cm="1">
        <f t="array" aca="1" ref="M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SUBSTITUTE($AK$36:$AK$48, " ", ""), 0)),
        ISNUMBER(MATCH(SUBSTITUTE(I2, " ", ""), SUBSTITUTE($AL$35:$AX$35, " ", ""), 0))
    ),
    INDIRECT(
        ADDRESS(
            MATCH(SUBSTITUTE(G2, " ", ""), SUBSTITUTE($AK$36:$AK$48, " ", ""), 0) + ROW($AL$36) - 1,
            MATCH(SUBSTITUTE(I2, " ", ""), SUBSTITUTE($AL$35:$AX$35, " ", ""), 0) + COLUMN($AL$35)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SUBSTITUTE($AK$36:$AK$48, " ", ""), 0)),
            ISNUMBER(MATCH(SUBSTITUTE(I2, " ", ""), SUBSTITUTE($AL$35:$AX$35, " ", ""), 0))
        ),
        INDIRECT(
            ADDRESS(
                MATCH(SUBSTITUTE(G2, " ", ""), SUBSTITUTE($AK$36:$AK$48, " ", ""), 0) + ROW($AL$36) - 1,
                MATCH(SUBSTITUTE(I2, " ", ""), SUBSTITUTE($AL$35:$AX$35, " ", ""), 0) + COLUMN($AL$35) - 1
            )
        ),
        "NnN"
    )
)), "True", "False")</f>
        <v>a - ao - True</v>
      </c>
      <c r="N2" s="13" t="str" cm="1">
        <f t="array" aca="1" ref="N2" ca="1">IF(
    ISNUMBER(MATCH(B2, $BE$3:$BE$13, 0)),
    IFERROR(
        INDEX($BD$3:$BD$13, MATCH(INDEX($BD$3:$BD$13, MATCH(B2, $BE$3:$BE$13, 0)), $BD$3:$BD$13, 0)),
        "NnN"
    ),
    "NnN"
)
&amp; " - " &amp;
IF(
    AND(
        ISNUMBER(MATCH(SUBSTITUTE(G2, " ", ""), SUBSTITUTE($AK$54:$AK$62, " ", ""), 0)),
        ISNUMBER(MATCH(SUBSTITUTE(I2, " ", ""), SUBSTITUTE($AL$53:$AT$53, " ", ""), 0))
    ),
    INDIRECT(
        ADDRESS(
            MATCH(SUBSTITUTE(G2, " ", ""), SUBSTITUTE($AK$54:$AK$62, " ", ""), 0) + ROW($AL$54) - 1,
            MATCH(SUBSTITUTE(I2, " ", ""), SUBSTITUTE($AL$53:$AT$53, " ", ""), 0) + COLUMN($AL$53) - 1
        )
    ),
    "NnN"
)
&amp; " - " &amp;
IF(ISNUMBER(SEARCH(
    IF(
        ISNUMBER(MATCH(B2, $BE$3:$BE$13, 0)),
        IFERROR(
            INDEX($BD$3:$BD$13, MATCH(INDEX($BD$3:$BD$13, MATCH(B2, $BE$3:$BE$13, 0)), $BD$3:$BD$13, 0)),
            "NnN"
        ),
        "NnN"
    ),
    IF(
        AND(
            ISNUMBER(MATCH(SUBSTITUTE(G2, " ", ""), SUBSTITUTE($AK$54:$AK$62, " ", ""), 0)),
            ISNUMBER(MATCH(SUBSTITUTE(I2, " ", ""), SUBSTITUTE($AL$53:$AT$53, " ", ""), 0))
        ),
        INDIRECT(
            ADDRESS(
                MATCH(SUBSTITUTE(G2, " ", ""), SUBSTITUTE($AK$54:$AK$62, " ", ""), 0) + ROW($AL$54) - 1,
                MATCH(SUBSTITUTE(I2, " ", ""), SUBSTITUTE($AL$53:$AT$53, " ", ""), 0) + COLUMN($AL$53) - 1
            )
        ),
        "NnN"
    )
)), "True", "False")</f>
        <v>a - NnN - False</v>
      </c>
      <c r="AI2" s="33"/>
      <c r="AJ2" s="34"/>
      <c r="AK2" s="35"/>
      <c r="AL2" s="36"/>
      <c r="AM2" s="37"/>
      <c r="AN2" s="37"/>
      <c r="AO2" s="37"/>
      <c r="AP2" s="37"/>
      <c r="AQ2" s="37"/>
      <c r="AR2" s="37"/>
      <c r="AS2" s="37"/>
      <c r="AT2" s="40"/>
      <c r="AU2" s="79"/>
      <c r="AV2" s="79"/>
      <c r="AW2" s="79"/>
      <c r="AX2" s="79"/>
      <c r="AY2" s="79"/>
      <c r="AZ2" s="79"/>
      <c r="BA2" s="79"/>
      <c r="BB2" s="79"/>
      <c r="BD2" s="2" t="s">
        <v>29</v>
      </c>
      <c r="BE2" s="2" t="s">
        <v>30</v>
      </c>
    </row>
    <row r="3" spans="1:57" ht="15.95" customHeight="1" x14ac:dyDescent="0.25">
      <c r="A3" s="5" t="s">
        <v>84</v>
      </c>
      <c r="B3" s="5" t="s">
        <v>4</v>
      </c>
      <c r="C3" s="5"/>
      <c r="D3" s="5"/>
      <c r="E3" s="5" t="s">
        <v>85</v>
      </c>
      <c r="F3" s="5" t="s">
        <v>86</v>
      </c>
      <c r="G3" s="5" t="str">
        <f>IFERROR(
    IF(
        ISNUMBER(MATCH(E3, Elements!$A$2:$A$200, 0)),
        IF(
            INDEX(Elements!$C$2:$C$200, MATCH(E3, Elements!$A$2:$A$200, 0)) &lt;&gt; "",
            INDEX(Elements!$B$2:$B$200, MATCH(E3, Elements!$A$2:$A$200, 0)),
            "kosong"
        ),
        "tidak ditemukan"
    ),
    "ID tidak ditemukan"
)</f>
        <v>ApplicationFunction</v>
      </c>
      <c r="H3" s="5" t="str">
        <f>IFERROR(
    IF(
        ISNUMBER(MATCH(E3, Elements!$A$2:$A$200, 0)),
        IF(
            INDEX(Elements!$C$2:$C$200, MATCH(E3, Elements!$A$2:$A$200, 0)) &lt;&gt; "",
            INDEX(Elements!$C$2:$C$200, MATCH(E3, Elements!$A$2:$A$200, 0)),
            "kosong"
        ),
        "tidak ditemukan"
    ),
    "ID tidak ditemukan"
)</f>
        <v>Menampilkan Halaman Artikel</v>
      </c>
      <c r="I3" s="5" t="str">
        <f>IFERROR(
    IF(
        ISNUMBER(MATCH(F3, Elements!$A$2:$A$200, 0)),
        IF(
            INDEX(Elements!$C$2:$C$200, MATCH(F3, Elements!$A$2:$A$200, 0)) &lt;&gt; "",
            INDEX(Elements!$B$2:$B$200, MATCH(F3, Elements!$A$2:$A$200, 0)),
            "kosong"
        ),
        "tidak ditemukan"
    ),
    "ID tidak ditemukan"
)</f>
        <v>DataObject</v>
      </c>
      <c r="J3" s="5" t="str">
        <f>IFERROR(
    IF(
        ISNUMBER(MATCH(F3, Elements!$A$2:$A$200, 0)),
        IF(
            INDEX(Elements!$C$2:$C$200, MATCH(F3, Elements!$A$2:$A$200, 0)) &lt;&gt; "",
            INDEX(Elements!$C$2:$C$200, MATCH(F3, Elements!$A$2:$A$200, 0)),
            "kosong"
        ),
        "tidak ditemukan"
    ),
    "ID tidak ditemukan"
)</f>
        <v>Data Artikel</v>
      </c>
      <c r="K3" s="5" t="str" cm="1">
        <f t="array" aca="1" ref="K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SUBSTITUTE($AK$4:$AK$16, " ", ""), 0)),
        ISNUMBER(MATCH(SUBSTITUTE(I3, " ", ""), SUBSTITUTE($AL$3:$AT$3, " ", ""), 0))
    ),
    INDIRECT(
        ADDRESS(
            MATCH(SUBSTITUTE(G3, " ", ""), SUBSTITUTE($AK$4:$AK$16, " ", ""), 0) + ROW($AL$4) - 1,
            MATCH(SUBSTITUTE(I3, " ", ""), SUBSTITUTE($AL$3:$AT$3, " ", ""), 0) + COLUMN($AL$3)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SUBSTITUTE($AK$4:$AK$16, " ", ""), 0)),
            ISNUMBER(MATCH(SUBSTITUTE(I3, " ", ""), SUBSTITUTE($AL$3:$AT$3, " ", ""), 0))
        ),
        INDIRECT(
            ADDRESS(
                MATCH(SUBSTITUTE(G3, " ", ""), SUBSTITUTE($AK$4:$AK$16, " ", ""), 0) + ROW($AL$4) - 1,
                MATCH(SUBSTITUTE(I3, " ", ""), SUBSTITUTE($AL$3:$AT$3, " ", ""), 0) + COLUMN($AL$3) - 1
            )
        ),
        "NnN"
    )
)), "True", "False")</f>
        <v>a - NnN - False</v>
      </c>
      <c r="L3" s="5" t="str" cm="1">
        <f t="array" aca="1" ref="L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SUBSTITUTE($AK$22:$AK$30, " ", ""), 0)),
        ISNUMBER(MATCH(SUBSTITUTE(I3, " ", ""), SUBSTITUTE(AL$21:$AX$21, " ", ""), 0))
    ),
    INDIRECT(
        ADDRESS(
            MATCH(SUBSTITUTE(G3, " ", ""), SUBSTITUTE($AK$22:$AK$30, " ", ""), 0) + ROW($AL$22) - 1,
            MATCH(SUBSTITUTE(I3, " ", ""), SUBSTITUTE(AL$21:$AX$21, " ", ""), 0) + COLUMN($AL$21
            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SUBSTITUTE($AK$22:$AK$30, " ", ""), 0)),
            ISNUMBER(MATCH(SUBSTITUTE(I3, " ", ""), SUBSTITUTE(AL$21:$AX$21, " ", ""), 0))
        ),
        INDIRECT(
            ADDRESS(
                MATCH(SUBSTITUTE(G3, " ", ""), SUBSTITUTE($AK$22:$AK$30, " ", ""), 0) + ROW($AL$22) - 1,
                MATCH(SUBSTITUTE(I3, " ", ""), SUBSTITUTE(AL$21:$AX$21, " ", ""), 0) + COLUMN($AL$21
                ) - 1
            )
        ),
        "NnN"
    )
)), "True", "False")</f>
        <v>a - NnN - False</v>
      </c>
      <c r="M3" s="5" t="str" cm="1">
        <f t="array" aca="1" ref="M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SUBSTITUTE($AK$36:$AK$48, " ", ""), 0)),
        ISNUMBER(MATCH(SUBSTITUTE(I3, " ", ""), SUBSTITUTE($AL$35:$AX$35, " ", ""), 0))
    ),
    INDIRECT(
        ADDRESS(
            MATCH(SUBSTITUTE(G3, " ", ""), SUBSTITUTE($AK$36:$AK$48, " ", ""), 0) + ROW($AL$36) - 1,
            MATCH(SUBSTITUTE(I3, " ", ""), SUBSTITUTE($AL$35:$AX$35, " ", ""), 0) + COLUMN($AL$35)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SUBSTITUTE($AK$36:$AK$48, " ", ""), 0)),
            ISNUMBER(MATCH(SUBSTITUTE(I3, " ", ""), SUBSTITUTE($AL$35:$AX$35, " ", ""), 0))
        ),
        INDIRECT(
            ADDRESS(
                MATCH(SUBSTITUTE(G3, " ", ""), SUBSTITUTE($AK$36:$AK$48, " ", ""), 0) + ROW($AL$36) - 1,
                MATCH(SUBSTITUTE(I3, " ", ""), SUBSTITUTE($AL$35:$AX$35, " ", ""), 0) + COLUMN($AL$35) - 1
            )
        ),
        "NnN"
    )
)), "True", "False")</f>
        <v>a - NnN - False</v>
      </c>
      <c r="N3" s="13" t="str" cm="1">
        <f t="array" aca="1" ref="N3" ca="1">IF(
    ISNUMBER(MATCH(B3, $BE$3:$BE$13, 0)),
    IFERROR(
        INDEX($BD$3:$BD$13, MATCH(INDEX($BD$3:$BD$13, MATCH(B3, $BE$3:$BE$13, 0)), $BD$3:$BD$13, 0)),
        "NnN"
    ),
    "NnN"
)
&amp; " - " &amp;
IF(
    AND(
        ISNUMBER(MATCH(SUBSTITUTE(G3, " ", ""), SUBSTITUTE($AK$54:$AK$62, " ", ""), 0)),
        ISNUMBER(MATCH(SUBSTITUTE(I3, " ", ""), SUBSTITUTE($AL$53:$AT$53, " ", ""), 0))
    ),
    INDIRECT(
        ADDRESS(
            MATCH(SUBSTITUTE(G3, " ", ""), SUBSTITUTE($AK$54:$AK$62, " ", ""), 0) + ROW($AL$54) - 1,
            MATCH(SUBSTITUTE(I3, " ", ""), SUBSTITUTE($AL$53:$AT$53, " ", ""), 0) + COLUMN($AL$53) - 1
        )
    ),
    "NnN"
)
&amp; " - " &amp;
IF(ISNUMBER(SEARCH(
    IF(
        ISNUMBER(MATCH(B3, $BE$3:$BE$13, 0)),
        IFERROR(
            INDEX($BD$3:$BD$13, MATCH(INDEX($BD$3:$BD$13, MATCH(B3, $BE$3:$BE$13, 0)), $BD$3:$BD$13, 0)),
            "NnN"
        ),
        "NnN"
    ),
    IF(
        AND(
            ISNUMBER(MATCH(SUBSTITUTE(G3, " ", ""), SUBSTITUTE($AK$54:$AK$62, " ", ""), 0)),
            ISNUMBER(MATCH(SUBSTITUTE(I3, " ", ""), SUBSTITUTE($AL$53:$AT$53, " ", ""), 0))
        ),
        INDIRECT(
            ADDRESS(
                MATCH(SUBSTITUTE(G3, " ", ""), SUBSTITUTE($AK$54:$AK$62, " ", ""), 0) + ROW($AL$54) - 1,
                MATCH(SUBSTITUTE(I3, " ", ""), SUBSTITUTE($AL$53:$AT$53, " ", ""), 0) + COLUMN($AL$53) - 1
            )
        ),
        "NnN"
    )
)), "True", "False")</f>
        <v>a - NnN - False</v>
      </c>
      <c r="AI3" s="42"/>
      <c r="AJ3" s="43"/>
      <c r="AK3" s="44"/>
      <c r="AL3" s="50" t="s">
        <v>36</v>
      </c>
      <c r="AM3" s="51" t="s">
        <v>43</v>
      </c>
      <c r="AN3" s="51" t="s">
        <v>47</v>
      </c>
      <c r="AO3" s="51" t="s">
        <v>47</v>
      </c>
      <c r="AP3" s="51" t="s">
        <v>54</v>
      </c>
      <c r="AQ3" s="51" t="s">
        <v>56</v>
      </c>
      <c r="AR3" s="51" t="s">
        <v>58</v>
      </c>
      <c r="AS3" s="51" t="s">
        <v>60</v>
      </c>
      <c r="AT3" s="51" t="s">
        <v>62</v>
      </c>
      <c r="AU3" s="80"/>
      <c r="AV3" s="80"/>
      <c r="AW3" s="80"/>
      <c r="AX3" s="80"/>
      <c r="AY3" s="80"/>
      <c r="AZ3" s="80"/>
      <c r="BA3" s="80"/>
      <c r="BB3" s="80"/>
      <c r="BD3" s="2" t="s">
        <v>31</v>
      </c>
      <c r="BE3" s="3" t="s">
        <v>4</v>
      </c>
    </row>
    <row r="4" spans="1:57" ht="15.95" customHeight="1" x14ac:dyDescent="0.25">
      <c r="A4" s="5" t="s">
        <v>87</v>
      </c>
      <c r="B4" s="5" t="s">
        <v>4</v>
      </c>
      <c r="C4" s="5"/>
      <c r="D4" s="5"/>
      <c r="E4" s="5" t="s">
        <v>88</v>
      </c>
      <c r="F4" s="5" t="s">
        <v>86</v>
      </c>
      <c r="G4" s="5" t="str">
        <f>IFERROR(
    IF(
        ISNUMBER(MATCH(E4, Elements!$A$2:$A$200, 0)),
        IF(
            INDEX(Elements!$C$2:$C$200, MATCH(E4, Elements!$A$2:$A$200, 0)) &lt;&gt; "",
            INDEX(Elements!$B$2:$B$200, MATCH(E4, Elements!$A$2:$A$200, 0)),
            "kosong"
        ),
        "tidak ditemukan"
    ),
    "ID tidak ditemukan"
)</f>
        <v>ApplicationFunction</v>
      </c>
      <c r="H4" s="5" t="str">
        <f>IFERROR(
    IF(
        ISNUMBER(MATCH(E4, Elements!$A$2:$A$200, 0)),
        IF(
            INDEX(Elements!$C$2:$C$200, MATCH(E4, Elements!$A$2:$A$200, 0)) &lt;&gt; "",
            INDEX(Elements!$C$2:$C$200, MATCH(E4, Elements!$A$2:$A$200, 0)),
            "kosong"
        ),
        "tidak ditemukan"
    ),
    "ID tidak ditemukan"
)</f>
        <v>Membaca dan Memberi Komentar pada Artikel</v>
      </c>
      <c r="I4" s="5" t="str">
        <f>IFERROR(
    IF(
        ISNUMBER(MATCH(F4, Elements!$A$2:$A$200, 0)),
        IF(
            INDEX(Elements!$C$2:$C$200, MATCH(F4, Elements!$A$2:$A$200, 0)) &lt;&gt; "",
            INDEX(Elements!$B$2:$B$200, MATCH(F4, Elements!$A$2:$A$200, 0)),
            "kosong"
        ),
        "tidak ditemukan"
    ),
    "ID tidak ditemukan"
)</f>
        <v>DataObject</v>
      </c>
      <c r="J4" s="5" t="str">
        <f>IFERROR(
    IF(
        ISNUMBER(MATCH(F4, Elements!$A$2:$A$200, 0)),
        IF(
            INDEX(Elements!$C$2:$C$200, MATCH(F4, Elements!$A$2:$A$200, 0)) &lt;&gt; "",
            INDEX(Elements!$C$2:$C$200, MATCH(F4, Elements!$A$2:$A$200, 0)),
            "kosong"
        ),
        "tidak ditemukan"
    ),
    "ID tidak ditemukan"
)</f>
        <v>Data Artikel</v>
      </c>
      <c r="K4" s="5" t="str" cm="1">
        <f t="array" aca="1" ref="K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SUBSTITUTE($AK$4:$AK$16, " ", ""), 0)),
        ISNUMBER(MATCH(SUBSTITUTE(I4, " ", ""), SUBSTITUTE($AL$3:$AT$3, " ", ""), 0))
    ),
    INDIRECT(
        ADDRESS(
            MATCH(SUBSTITUTE(G4, " ", ""), SUBSTITUTE($AK$4:$AK$16, " ", ""), 0) + ROW($AL$4) - 1,
            MATCH(SUBSTITUTE(I4, " ", ""), SUBSTITUTE($AL$3:$AT$3, " ", ""), 0) + COLUMN($AL$3)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SUBSTITUTE($AK$4:$AK$16, " ", ""), 0)),
            ISNUMBER(MATCH(SUBSTITUTE(I4, " ", ""), SUBSTITUTE($AL$3:$AT$3, " ", ""), 0))
        ),
        INDIRECT(
            ADDRESS(
                MATCH(SUBSTITUTE(G4, " ", ""), SUBSTITUTE($AK$4:$AK$16, " ", ""), 0) + ROW($AL$4) - 1,
                MATCH(SUBSTITUTE(I4, " ", ""), SUBSTITUTE($AL$3:$AT$3, " ", ""), 0) + COLUMN($AL$3) - 1
            )
        ),
        "NnN"
    )
)), "True", "False")</f>
        <v>a - NnN - False</v>
      </c>
      <c r="L4" s="5" t="str" cm="1">
        <f t="array" aca="1" ref="L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SUBSTITUTE($AK$22:$AK$30, " ", ""), 0)),
        ISNUMBER(MATCH(SUBSTITUTE(I4, " ", ""), SUBSTITUTE(AL$21:$AX$21, " ", ""), 0))
    ),
    INDIRECT(
        ADDRESS(
            MATCH(SUBSTITUTE(G4, " ", ""), SUBSTITUTE($AK$22:$AK$30, " ", ""), 0) + ROW($AL$22) - 1,
            MATCH(SUBSTITUTE(I4, " ", ""), SUBSTITUTE(AL$21:$AX$21, " ", ""), 0) + COLUMN($AL$21
            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SUBSTITUTE($AK$22:$AK$30, " ", ""), 0)),
            ISNUMBER(MATCH(SUBSTITUTE(I4, " ", ""), SUBSTITUTE(AL$21:$AX$21, " ", ""), 0))
        ),
        INDIRECT(
            ADDRESS(
                MATCH(SUBSTITUTE(G4, " ", ""), SUBSTITUTE($AK$22:$AK$30, " ", ""), 0) + ROW($AL$22) - 1,
                MATCH(SUBSTITUTE(I4, " ", ""), SUBSTITUTE(AL$21:$AX$21, " ", ""), 0) + COLUMN($AL$21
                ) - 1
            )
        ),
        "NnN"
    )
)), "True", "False")</f>
        <v>a - NnN - False</v>
      </c>
      <c r="M4" s="5" t="str" cm="1">
        <f t="array" aca="1" ref="M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SUBSTITUTE($AK$36:$AK$48, " ", ""), 0)),
        ISNUMBER(MATCH(SUBSTITUTE(I4, " ", ""), SUBSTITUTE($AL$35:$AX$35, " ", ""), 0))
    ),
    INDIRECT(
        ADDRESS(
            MATCH(SUBSTITUTE(G4, " ", ""), SUBSTITUTE($AK$36:$AK$48, " ", ""), 0) + ROW($AL$36) - 1,
            MATCH(SUBSTITUTE(I4, " ", ""), SUBSTITUTE($AL$35:$AX$35, " ", ""), 0) + COLUMN($AL$35)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SUBSTITUTE($AK$36:$AK$48, " ", ""), 0)),
            ISNUMBER(MATCH(SUBSTITUTE(I4, " ", ""), SUBSTITUTE($AL$35:$AX$35, " ", ""), 0))
        ),
        INDIRECT(
            ADDRESS(
                MATCH(SUBSTITUTE(G4, " ", ""), SUBSTITUTE($AK$36:$AK$48, " ", ""), 0) + ROW($AL$36) - 1,
                MATCH(SUBSTITUTE(I4, " ", ""), SUBSTITUTE($AL$35:$AX$35, " ", ""), 0) + COLUMN($AL$35) - 1
            )
        ),
        "NnN"
    )
)), "True", "False")</f>
        <v>a - NnN - False</v>
      </c>
      <c r="N4" s="13" t="str" cm="1">
        <f t="array" aca="1" ref="N4" ca="1">IF(
    ISNUMBER(MATCH(B4, $BE$3:$BE$13, 0)),
    IFERROR(
        INDEX($BD$3:$BD$13, MATCH(INDEX($BD$3:$BD$13, MATCH(B4, $BE$3:$BE$13, 0)), $BD$3:$BD$13, 0)),
        "NnN"
    ),
    "NnN"
)
&amp; " - " &amp;
IF(
    AND(
        ISNUMBER(MATCH(SUBSTITUTE(G4, " ", ""), SUBSTITUTE($AK$54:$AK$62, " ", ""), 0)),
        ISNUMBER(MATCH(SUBSTITUTE(I4, " ", ""), SUBSTITUTE($AL$53:$AT$53, " ", ""), 0))
    ),
    INDIRECT(
        ADDRESS(
            MATCH(SUBSTITUTE(G4, " ", ""), SUBSTITUTE($AK$54:$AK$62, " ", ""), 0) + ROW($AL$54) - 1,
            MATCH(SUBSTITUTE(I4, " ", ""), SUBSTITUTE($AL$53:$AT$53, " ", ""), 0) + COLUMN($AL$53) - 1
        )
    ),
    "NnN"
)
&amp; " - " &amp;
IF(ISNUMBER(SEARCH(
    IF(
        ISNUMBER(MATCH(B4, $BE$3:$BE$13, 0)),
        IFERROR(
            INDEX($BD$3:$BD$13, MATCH(INDEX($BD$3:$BD$13, MATCH(B4, $BE$3:$BE$13, 0)), $BD$3:$BD$13, 0)),
            "NnN"
        ),
        "NnN"
    ),
    IF(
        AND(
            ISNUMBER(MATCH(SUBSTITUTE(G4, " ", ""), SUBSTITUTE($AK$54:$AK$62, " ", ""), 0)),
            ISNUMBER(MATCH(SUBSTITUTE(I4, " ", ""), SUBSTITUTE($AL$53:$AT$53, " ", ""), 0))
        ),
        INDIRECT(
            ADDRESS(
                MATCH(SUBSTITUTE(G4, " ", ""), SUBSTITUTE($AK$54:$AK$62, " ", ""), 0) + ROW($AL$54) - 1,
                MATCH(SUBSTITUTE(I4, " ", ""), SUBSTITUTE($AL$53:$AT$53, " ", ""), 0) + COLUMN($AL$53) - 1
            )
        ),
        "NnN"
    )
)), "True", "False")</f>
        <v>a - NnN - False</v>
      </c>
      <c r="AI4" s="81" t="s">
        <v>354</v>
      </c>
      <c r="AJ4" s="36"/>
      <c r="AK4" s="53" t="s">
        <v>356</v>
      </c>
      <c r="AL4" s="54" t="s">
        <v>38</v>
      </c>
      <c r="AM4" s="54" t="s">
        <v>38</v>
      </c>
      <c r="AN4" s="54" t="s">
        <v>38</v>
      </c>
      <c r="AO4" s="54" t="s">
        <v>38</v>
      </c>
      <c r="AP4" s="54" t="s">
        <v>38</v>
      </c>
      <c r="AQ4" s="54" t="s">
        <v>38</v>
      </c>
      <c r="AR4" s="54" t="s">
        <v>38</v>
      </c>
      <c r="AS4" s="54" t="s">
        <v>38</v>
      </c>
      <c r="AT4" s="56" t="s">
        <v>41</v>
      </c>
      <c r="AU4" s="82"/>
      <c r="AV4" s="82"/>
      <c r="AW4" s="82"/>
      <c r="AX4" s="82"/>
      <c r="AY4" s="82"/>
      <c r="AZ4" s="82"/>
      <c r="BA4" s="82"/>
      <c r="BB4" s="82"/>
      <c r="BD4" s="2" t="s">
        <v>35</v>
      </c>
      <c r="BE4" s="4" t="s">
        <v>8</v>
      </c>
    </row>
    <row r="5" spans="1:57" ht="15.95" customHeight="1" x14ac:dyDescent="0.25">
      <c r="A5" s="5" t="s">
        <v>89</v>
      </c>
      <c r="B5" s="5" t="s">
        <v>4</v>
      </c>
      <c r="C5" s="5"/>
      <c r="D5" s="5"/>
      <c r="E5" s="5" t="s">
        <v>90</v>
      </c>
      <c r="F5" s="5" t="s">
        <v>91</v>
      </c>
      <c r="G5" s="5" t="str">
        <f>IFERROR(
    IF(
        ISNUMBER(MATCH(E5, Elements!$A$2:$A$200, 0)),
        IF(
            INDEX(Elements!$C$2:$C$200, MATCH(E5, Elements!$A$2:$A$200, 0)) &lt;&gt; "",
            INDEX(Elements!$B$2:$B$200, MATCH(E5, Elements!$A$2:$A$200, 0)),
            "kosong"
        ),
        "tidak ditemukan"
    ),
    "ID tidak ditemukan"
)</f>
        <v>ApplicationFunction</v>
      </c>
      <c r="H5" s="5" t="str">
        <f>IFERROR(
    IF(
        ISNUMBER(MATCH(E5, Elements!$A$2:$A$200, 0)),
        IF(
            INDEX(Elements!$C$2:$C$200, MATCH(E5, Elements!$A$2:$A$200, 0)) &lt;&gt; "",
            INDEX(Elements!$C$2:$C$200, MATCH(E5, Elements!$A$2:$A$200, 0)),
            "kosong"
        ),
        "tidak ditemukan"
    ),
    "ID tidak ditemukan"
)</f>
        <v>History ajuan konsultasi</v>
      </c>
      <c r="I5" s="5" t="str">
        <f>IFERROR(
    IF(
        ISNUMBER(MATCH(F5, Elements!$A$2:$A$200, 0)),
        IF(
            INDEX(Elements!$C$2:$C$200, MATCH(F5, Elements!$A$2:$A$200, 0)) &lt;&gt; "",
            INDEX(Elements!$B$2:$B$200, MATCH(F5, Elements!$A$2:$A$200, 0)),
            "kosong"
        ),
        "tidak ditemukan"
    ),
    "ID tidak ditemukan"
)</f>
        <v>DataObject</v>
      </c>
      <c r="J5" s="5" t="str">
        <f>IFERROR(
    IF(
        ISNUMBER(MATCH(F5, Elements!$A$2:$A$200, 0)),
        IF(
            INDEX(Elements!$C$2:$C$200, MATCH(F5, Elements!$A$2:$A$200, 0)) &lt;&gt; "",
            INDEX(Elements!$C$2:$C$200, MATCH(F5, Elements!$A$2:$A$200, 0)),
            "kosong"
        ),
        "tidak ditemukan"
    ),
    "ID tidak ditemukan"
)</f>
        <v>Data pengajuan</v>
      </c>
      <c r="K5" s="5" t="str" cm="1">
        <f t="array" aca="1" ref="K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SUBSTITUTE($AK$4:$AK$16, " ", ""), 0)),
        ISNUMBER(MATCH(SUBSTITUTE(I5, " ", ""), SUBSTITUTE($AL$3:$AT$3, " ", ""), 0))
    ),
    INDIRECT(
        ADDRESS(
            MATCH(SUBSTITUTE(G5, " ", ""), SUBSTITUTE($AK$4:$AK$16, " ", ""), 0) + ROW($AL$4) - 1,
            MATCH(SUBSTITUTE(I5, " ", ""), SUBSTITUTE($AL$3:$AT$3, " ", ""), 0) + COLUMN($AL$3)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SUBSTITUTE($AK$4:$AK$16, " ", ""), 0)),
            ISNUMBER(MATCH(SUBSTITUTE(I5, " ", ""), SUBSTITUTE($AL$3:$AT$3, " ", ""), 0))
        ),
        INDIRECT(
            ADDRESS(
                MATCH(SUBSTITUTE(G5, " ", ""), SUBSTITUTE($AK$4:$AK$16, " ", ""), 0) + ROW($AL$4) - 1,
                MATCH(SUBSTITUTE(I5, " ", ""), SUBSTITUTE($AL$3:$AT$3, " ", ""), 0) + COLUMN($AL$3) - 1
            )
        ),
        "NnN"
    )
)), "True", "False")</f>
        <v>a - NnN - False</v>
      </c>
      <c r="L5" s="5" t="str" cm="1">
        <f t="array" aca="1" ref="L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SUBSTITUTE($AK$22:$AK$30, " ", ""), 0)),
        ISNUMBER(MATCH(SUBSTITUTE(I5, " ", ""), SUBSTITUTE(AL$21:$AX$21, " ", ""), 0))
    ),
    INDIRECT(
        ADDRESS(
            MATCH(SUBSTITUTE(G5, " ", ""), SUBSTITUTE($AK$22:$AK$30, " ", ""), 0) + ROW($AL$22) - 1,
            MATCH(SUBSTITUTE(I5, " ", ""), SUBSTITUTE(AL$21:$AX$21, " ", ""), 0) + COLUMN($AL$21
            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SUBSTITUTE($AK$22:$AK$30, " ", ""), 0)),
            ISNUMBER(MATCH(SUBSTITUTE(I5, " ", ""), SUBSTITUTE(AL$21:$AX$21, " ", ""), 0))
        ),
        INDIRECT(
            ADDRESS(
                MATCH(SUBSTITUTE(G5, " ", ""), SUBSTITUTE($AK$22:$AK$30, " ", ""), 0) + ROW($AL$22) - 1,
                MATCH(SUBSTITUTE(I5, " ", ""), SUBSTITUTE(AL$21:$AX$21, " ", ""), 0) + COLUMN($AL$21
                ) - 1
            )
        ),
        "NnN"
    )
)), "True", "False")</f>
        <v>a - NnN - False</v>
      </c>
      <c r="M5" s="5" t="str" cm="1">
        <f t="array" aca="1" ref="M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SUBSTITUTE($AK$36:$AK$48, " ", ""), 0)),
        ISNUMBER(MATCH(SUBSTITUTE(I5, " ", ""), SUBSTITUTE($AL$35:$AX$35, " ", ""), 0))
    ),
    INDIRECT(
        ADDRESS(
            MATCH(SUBSTITUTE(G5, " ", ""), SUBSTITUTE($AK$36:$AK$48, " ", ""), 0) + ROW($AL$36) - 1,
            MATCH(SUBSTITUTE(I5, " ", ""), SUBSTITUTE($AL$35:$AX$35, " ", ""), 0) + COLUMN($AL$35)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SUBSTITUTE($AK$36:$AK$48, " ", ""), 0)),
            ISNUMBER(MATCH(SUBSTITUTE(I5, " ", ""), SUBSTITUTE($AL$35:$AX$35, " ", ""), 0))
        ),
        INDIRECT(
            ADDRESS(
                MATCH(SUBSTITUTE(G5, " ", ""), SUBSTITUTE($AK$36:$AK$48, " ", ""), 0) + ROW($AL$36) - 1,
                MATCH(SUBSTITUTE(I5, " ", ""), SUBSTITUTE($AL$35:$AX$35, " ", ""), 0) + COLUMN($AL$35) - 1
            )
        ),
        "NnN"
    )
)), "True", "False")</f>
        <v>a - NnN - False</v>
      </c>
      <c r="N5" s="13" t="str" cm="1">
        <f t="array" aca="1" ref="N5" ca="1">IF(
    ISNUMBER(MATCH(B5, $BE$3:$BE$13, 0)),
    IFERROR(
        INDEX($BD$3:$BD$13, MATCH(INDEX($BD$3:$BD$13, MATCH(B5, $BE$3:$BE$13, 0)), $BD$3:$BD$13, 0)),
        "NnN"
    ),
    "NnN"
)
&amp; " - " &amp;
IF(
    AND(
        ISNUMBER(MATCH(SUBSTITUTE(G5, " ", ""), SUBSTITUTE($AK$54:$AK$62, " ", ""), 0)),
        ISNUMBER(MATCH(SUBSTITUTE(I5, " ", ""), SUBSTITUTE($AL$53:$AT$53, " ", ""), 0))
    ),
    INDIRECT(
        ADDRESS(
            MATCH(SUBSTITUTE(G5, " ", ""), SUBSTITUTE($AK$54:$AK$62, " ", ""), 0) + ROW($AL$54) - 1,
            MATCH(SUBSTITUTE(I5, " ", ""), SUBSTITUTE($AL$53:$AT$53, " ", ""), 0) + COLUMN($AL$53) - 1
        )
    ),
    "NnN"
)
&amp; " - " &amp;
IF(ISNUMBER(SEARCH(
    IF(
        ISNUMBER(MATCH(B5, $BE$3:$BE$13, 0)),
        IFERROR(
            INDEX($BD$3:$BD$13, MATCH(INDEX($BD$3:$BD$13, MATCH(B5, $BE$3:$BE$13, 0)), $BD$3:$BD$13, 0)),
            "NnN"
        ),
        "NnN"
    ),
    IF(
        AND(
            ISNUMBER(MATCH(SUBSTITUTE(G5, " ", ""), SUBSTITUTE($AK$54:$AK$62, " ", ""), 0)),
            ISNUMBER(MATCH(SUBSTITUTE(I5, " ", ""), SUBSTITUTE($AL$53:$AT$53, " ", ""), 0))
        ),
        INDIRECT(
            ADDRESS(
                MATCH(SUBSTITUTE(G5, " ", ""), SUBSTITUTE($AK$54:$AK$62, " ", ""), 0) + ROW($AL$54) - 1,
                MATCH(SUBSTITUTE(I5, " ", ""), SUBSTITUTE($AL$53:$AT$53, " ", ""), 0) + COLUMN($AL$53) - 1
            )
        ),
        "NnN"
    )
)), "True", "False")</f>
        <v>a - NnN - False</v>
      </c>
      <c r="AI5" s="83"/>
      <c r="AJ5" s="58"/>
      <c r="AK5" s="47" t="s">
        <v>357</v>
      </c>
      <c r="AL5" s="54" t="s">
        <v>38</v>
      </c>
      <c r="AM5" s="54" t="s">
        <v>38</v>
      </c>
      <c r="AN5" s="54" t="s">
        <v>38</v>
      </c>
      <c r="AO5" s="54" t="s">
        <v>38</v>
      </c>
      <c r="AP5" s="54" t="s">
        <v>38</v>
      </c>
      <c r="AQ5" s="54" t="s">
        <v>38</v>
      </c>
      <c r="AR5" s="54" t="s">
        <v>38</v>
      </c>
      <c r="AS5" s="54" t="s">
        <v>38</v>
      </c>
      <c r="AT5" s="56" t="s">
        <v>41</v>
      </c>
      <c r="AU5" s="80"/>
      <c r="AV5" s="80"/>
      <c r="AW5" s="80"/>
      <c r="AX5" s="80"/>
      <c r="AY5" s="80"/>
      <c r="AZ5" s="80"/>
      <c r="BA5" s="80"/>
      <c r="BB5" s="80"/>
      <c r="BD5" s="2" t="s">
        <v>42</v>
      </c>
      <c r="BE5" s="4" t="s">
        <v>9</v>
      </c>
    </row>
    <row r="6" spans="1:57" ht="15.95" customHeight="1" x14ac:dyDescent="0.25">
      <c r="A6" s="5" t="s">
        <v>92</v>
      </c>
      <c r="B6" s="5" t="s">
        <v>4</v>
      </c>
      <c r="C6" s="5"/>
      <c r="D6" s="5"/>
      <c r="E6" s="5" t="s">
        <v>93</v>
      </c>
      <c r="F6" s="5" t="s">
        <v>91</v>
      </c>
      <c r="G6" s="5" t="str">
        <f>IFERROR(
    IF(
        ISNUMBER(MATCH(E6, Elements!$A$2:$A$200, 0)),
        IF(
            INDEX(Elements!$C$2:$C$200, MATCH(E6, Elements!$A$2:$A$200, 0)) &lt;&gt; "",
            INDEX(Elements!$B$2:$B$200, MATCH(E6, Elements!$A$2:$A$200, 0)),
            "kosong"
        ),
        "tidak ditemukan"
    ),
    "ID tidak ditemukan"
)</f>
        <v>ApplicationFunction</v>
      </c>
      <c r="H6" s="5" t="str">
        <f>IFERROR(
    IF(
        ISNUMBER(MATCH(E6, Elements!$A$2:$A$200, 0)),
        IF(
            INDEX(Elements!$C$2:$C$200, MATCH(E6, Elements!$A$2:$A$200, 0)) &lt;&gt; "",
            INDEX(Elements!$C$2:$C$200, MATCH(E6, Elements!$A$2:$A$200, 0)),
            "kosong"
        ),
        "tidak ditemukan"
    ),
    "ID tidak ditemukan"
)</f>
        <v>Melihat history pengajuan konsultasi</v>
      </c>
      <c r="I6" s="5" t="str">
        <f>IFERROR(
    IF(
        ISNUMBER(MATCH(F6, Elements!$A$2:$A$200, 0)),
        IF(
            INDEX(Elements!$C$2:$C$200, MATCH(F6, Elements!$A$2:$A$200, 0)) &lt;&gt; "",
            INDEX(Elements!$B$2:$B$200, MATCH(F6, Elements!$A$2:$A$200, 0)),
            "kosong"
        ),
        "tidak ditemukan"
    ),
    "ID tidak ditemukan"
)</f>
        <v>DataObject</v>
      </c>
      <c r="J6" s="5" t="str">
        <f>IFERROR(
    IF(
        ISNUMBER(MATCH(F6, Elements!$A$2:$A$200, 0)),
        IF(
            INDEX(Elements!$C$2:$C$200, MATCH(F6, Elements!$A$2:$A$200, 0)) &lt;&gt; "",
            INDEX(Elements!$C$2:$C$200, MATCH(F6, Elements!$A$2:$A$200, 0)),
            "kosong"
        ),
        "tidak ditemukan"
    ),
    "ID tidak ditemukan"
)</f>
        <v>Data pengajuan</v>
      </c>
      <c r="K6" s="5" t="str" cm="1">
        <f t="array" aca="1" ref="K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SUBSTITUTE($AK$4:$AK$16, " ", ""), 0)),
        ISNUMBER(MATCH(SUBSTITUTE(I6, " ", ""), SUBSTITUTE($AL$3:$AT$3, " ", ""), 0))
    ),
    INDIRECT(
        ADDRESS(
            MATCH(SUBSTITUTE(G6, " ", ""), SUBSTITUTE($AK$4:$AK$16, " ", ""), 0) + ROW($AL$4) - 1,
            MATCH(SUBSTITUTE(I6, " ", ""), SUBSTITUTE($AL$3:$AT$3, " ", ""), 0) + COLUMN($AL$3)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SUBSTITUTE($AK$4:$AK$16, " ", ""), 0)),
            ISNUMBER(MATCH(SUBSTITUTE(I6, " ", ""), SUBSTITUTE($AL$3:$AT$3, " ", ""), 0))
        ),
        INDIRECT(
            ADDRESS(
                MATCH(SUBSTITUTE(G6, " ", ""), SUBSTITUTE($AK$4:$AK$16, " ", ""), 0) + ROW($AL$4) - 1,
                MATCH(SUBSTITUTE(I6, " ", ""), SUBSTITUTE($AL$3:$AT$3, " ", ""), 0) + COLUMN($AL$3) - 1
            )
        ),
        "NnN"
    )
)), "True", "False")</f>
        <v>a - NnN - False</v>
      </c>
      <c r="L6" s="5" t="str" cm="1">
        <f t="array" aca="1" ref="L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SUBSTITUTE($AK$22:$AK$30, " ", ""), 0)),
        ISNUMBER(MATCH(SUBSTITUTE(I6, " ", ""), SUBSTITUTE(AL$21:$AX$21, " ", ""), 0))
    ),
    INDIRECT(
        ADDRESS(
            MATCH(SUBSTITUTE(G6, " ", ""), SUBSTITUTE($AK$22:$AK$30, " ", ""), 0) + ROW($AL$22) - 1,
            MATCH(SUBSTITUTE(I6, " ", ""), SUBSTITUTE(AL$21:$AX$21, " ", ""), 0) + COLUMN($AL$21
            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SUBSTITUTE($AK$22:$AK$30, " ", ""), 0)),
            ISNUMBER(MATCH(SUBSTITUTE(I6, " ", ""), SUBSTITUTE(AL$21:$AX$21, " ", ""), 0))
        ),
        INDIRECT(
            ADDRESS(
                MATCH(SUBSTITUTE(G6, " ", ""), SUBSTITUTE($AK$22:$AK$30, " ", ""), 0) + ROW($AL$22) - 1,
                MATCH(SUBSTITUTE(I6, " ", ""), SUBSTITUTE(AL$21:$AX$21, " ", ""), 0) + COLUMN($AL$21
                ) - 1
            )
        ),
        "NnN"
    )
)), "True", "False")</f>
        <v>a - NnN - False</v>
      </c>
      <c r="M6" s="5" t="str" cm="1">
        <f t="array" aca="1" ref="M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SUBSTITUTE($AK$36:$AK$48, " ", ""), 0)),
        ISNUMBER(MATCH(SUBSTITUTE(I6, " ", ""), SUBSTITUTE($AL$35:$AX$35, " ", ""), 0))
    ),
    INDIRECT(
        ADDRESS(
            MATCH(SUBSTITUTE(G6, " ", ""), SUBSTITUTE($AK$36:$AK$48, " ", ""), 0) + ROW($AL$36) - 1,
            MATCH(SUBSTITUTE(I6, " ", ""), SUBSTITUTE($AL$35:$AX$35, " ", ""), 0) + COLUMN($AL$35)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SUBSTITUTE($AK$36:$AK$48, " ", ""), 0)),
            ISNUMBER(MATCH(SUBSTITUTE(I6, " ", ""), SUBSTITUTE($AL$35:$AX$35, " ", ""), 0))
        ),
        INDIRECT(
            ADDRESS(
                MATCH(SUBSTITUTE(G6, " ", ""), SUBSTITUTE($AK$36:$AK$48, " ", ""), 0) + ROW($AL$36) - 1,
                MATCH(SUBSTITUTE(I6, " ", ""), SUBSTITUTE($AL$35:$AX$35, " ", ""), 0) + COLUMN($AL$35) - 1
            )
        ),
        "NnN"
    )
)), "True", "False")</f>
        <v>a - NnN - False</v>
      </c>
      <c r="N6" s="13" t="str" cm="1">
        <f t="array" aca="1" ref="N6" ca="1">IF(
    ISNUMBER(MATCH(B6, $BE$3:$BE$13, 0)),
    IFERROR(
        INDEX($BD$3:$BD$13, MATCH(INDEX($BD$3:$BD$13, MATCH(B6, $BE$3:$BE$13, 0)), $BD$3:$BD$13, 0)),
        "NnN"
    ),
    "NnN"
)
&amp; " - " &amp;
IF(
    AND(
        ISNUMBER(MATCH(SUBSTITUTE(G6, " ", ""), SUBSTITUTE($AK$54:$AK$62, " ", ""), 0)),
        ISNUMBER(MATCH(SUBSTITUTE(I6, " ", ""), SUBSTITUTE($AL$53:$AT$53, " ", ""), 0))
    ),
    INDIRECT(
        ADDRESS(
            MATCH(SUBSTITUTE(G6, " ", ""), SUBSTITUTE($AK$54:$AK$62, " ", ""), 0) + ROW($AL$54) - 1,
            MATCH(SUBSTITUTE(I6, " ", ""), SUBSTITUTE($AL$53:$AT$53, " ", ""), 0) + COLUMN($AL$53) - 1
        )
    ),
    "NnN"
)
&amp; " - " &amp;
IF(ISNUMBER(SEARCH(
    IF(
        ISNUMBER(MATCH(B6, $BE$3:$BE$13, 0)),
        IFERROR(
            INDEX($BD$3:$BD$13, MATCH(INDEX($BD$3:$BD$13, MATCH(B6, $BE$3:$BE$13, 0)), $BD$3:$BD$13, 0)),
            "NnN"
        ),
        "NnN"
    ),
    IF(
        AND(
            ISNUMBER(MATCH(SUBSTITUTE(G6, " ", ""), SUBSTITUTE($AK$54:$AK$62, " ", ""), 0)),
            ISNUMBER(MATCH(SUBSTITUTE(I6, " ", ""), SUBSTITUTE($AL$53:$AT$53, " ", ""), 0))
        ),
        INDIRECT(
            ADDRESS(
                MATCH(SUBSTITUTE(G6, " ", ""), SUBSTITUTE($AK$54:$AK$62, " ", ""), 0) + ROW($AL$54) - 1,
                MATCH(SUBSTITUTE(I6, " ", ""), SUBSTITUTE($AL$53:$AT$53, " ", ""), 0) + COLUMN($AL$53) - 1
            )
        ),
        "NnN"
    )
)), "True", "False")</f>
        <v>a - NnN - False</v>
      </c>
      <c r="AI6" s="83"/>
      <c r="AJ6" s="58"/>
      <c r="AK6" s="47" t="s">
        <v>358</v>
      </c>
      <c r="AL6" s="54" t="s">
        <v>38</v>
      </c>
      <c r="AM6" s="54" t="s">
        <v>38</v>
      </c>
      <c r="AN6" s="54" t="s">
        <v>38</v>
      </c>
      <c r="AO6" s="54" t="s">
        <v>38</v>
      </c>
      <c r="AP6" s="54" t="s">
        <v>38</v>
      </c>
      <c r="AQ6" s="54" t="s">
        <v>38</v>
      </c>
      <c r="AR6" s="54" t="s">
        <v>38</v>
      </c>
      <c r="AS6" s="54" t="s">
        <v>38</v>
      </c>
      <c r="AT6" s="56" t="s">
        <v>41</v>
      </c>
      <c r="AU6" s="80"/>
      <c r="AV6" s="80"/>
      <c r="AW6" s="80"/>
      <c r="AX6" s="80"/>
      <c r="AY6" s="80"/>
      <c r="AZ6" s="80"/>
      <c r="BA6" s="80"/>
      <c r="BB6" s="80"/>
      <c r="BD6" s="2" t="s">
        <v>46</v>
      </c>
      <c r="BE6" s="4" t="s">
        <v>5</v>
      </c>
    </row>
    <row r="7" spans="1:57" ht="15.95" customHeight="1" x14ac:dyDescent="0.25">
      <c r="A7" s="5" t="s">
        <v>94</v>
      </c>
      <c r="B7" s="5" t="s">
        <v>4</v>
      </c>
      <c r="C7" s="5"/>
      <c r="D7" s="5"/>
      <c r="E7" s="5" t="s">
        <v>95</v>
      </c>
      <c r="F7" s="5" t="s">
        <v>96</v>
      </c>
      <c r="G7" s="5" t="str">
        <f>IFERROR(
    IF(
        ISNUMBER(MATCH(E7, Elements!$A$2:$A$200, 0)),
        IF(
            INDEX(Elements!$C$2:$C$200, MATCH(E7, Elements!$A$2:$A$200, 0)) &lt;&gt; "",
            INDEX(Elements!$B$2:$B$200, MATCH(E7, Elements!$A$2:$A$200, 0)),
            "kosong"
        ),
        "tidak ditemukan"
    ),
    "ID tidak ditemukan"
)</f>
        <v>Node</v>
      </c>
      <c r="H7" s="5" t="str">
        <f>IFERROR(
    IF(
        ISNUMBER(MATCH(E7, Elements!$A$2:$A$200, 0)),
        IF(
            INDEX(Elements!$C$2:$C$200, MATCH(E7, Elements!$A$2:$A$200, 0)) &lt;&gt; "",
            INDEX(Elements!$C$2:$C$200, MATCH(E7, Elements!$A$2:$A$200, 0)),
            "kosong"
        ),
        "tidak ditemukan"
    ),
    "ID tidak ditemukan"
)</f>
        <v>Mainframe</v>
      </c>
      <c r="I7" s="5" t="str">
        <f>IFERROR(
    IF(
        ISNUMBER(MATCH(F7, Elements!$A$2:$A$200, 0)),
        IF(
            INDEX(Elements!$C$2:$C$200, MATCH(F7, Elements!$A$2:$A$200, 0)) &lt;&gt; "",
            INDEX(Elements!$B$2:$B$200, MATCH(F7, Elements!$A$2:$A$200, 0)),
            "kosong"
        ),
        "tidak ditemukan"
    ),
    "ID tidak ditemukan"
)</f>
        <v>Artifact</v>
      </c>
      <c r="J7" s="5" t="str">
        <f>IFERROR(
    IF(
        ISNUMBER(MATCH(F7, Elements!$A$2:$A$200, 0)),
        IF(
            INDEX(Elements!$C$2:$C$200, MATCH(F7, Elements!$A$2:$A$200, 0)) &lt;&gt; "",
            INDEX(Elements!$C$2:$C$200, MATCH(F7, Elements!$A$2:$A$200, 0)),
            "kosong"
        ),
        "tidak ditemukan"
    ),
    "ID tidak ditemukan"
)</f>
        <v>Database name</v>
      </c>
      <c r="K7" s="5" t="str" cm="1">
        <f t="array" aca="1" ref="K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SUBSTITUTE($AK$4:$AK$16, " ", ""), 0)),
        ISNUMBER(MATCH(SUBSTITUTE(I7, " ", ""), SUBSTITUTE($AL$3:$AT$3, " ", ""), 0))
    ),
    INDIRECT(
        ADDRESS(
            MATCH(SUBSTITUTE(G7, " ", ""), SUBSTITUTE($AK$4:$AK$16, " ", ""), 0) + ROW($AL$4) - 1,
            MATCH(SUBSTITUTE(I7, " ", ""), SUBSTITUTE($AL$3:$AT$3, " ", ""), 0) + COLUMN($AL$3)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SUBSTITUTE($AK$4:$AK$16, " ", ""), 0)),
            ISNUMBER(MATCH(SUBSTITUTE(I7, " ", ""), SUBSTITUTE($AL$3:$AT$3, " ", ""), 0))
        ),
        INDIRECT(
            ADDRESS(
                MATCH(SUBSTITUTE(G7, " ", ""), SUBSTITUTE($AK$4:$AK$16, " ", ""), 0) + ROW($AL$4) - 1,
                MATCH(SUBSTITUTE(I7, " ", ""), SUBSTITUTE($AL$3:$AT$3, " ", ""), 0) + COLUMN($AL$3) - 1
            )
        ),
        "NnN"
    )
)), "True", "False")</f>
        <v>a - NnN - False</v>
      </c>
      <c r="L7" s="5" t="str" cm="1">
        <f t="array" aca="1" ref="L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SUBSTITUTE($AK$22:$AK$30, " ", ""), 0)),
        ISNUMBER(MATCH(SUBSTITUTE(I7, " ", ""), SUBSTITUTE(AL$21:$AX$21, " ", ""), 0))
    ),
    INDIRECT(
        ADDRESS(
            MATCH(SUBSTITUTE(G7, " ", ""), SUBSTITUTE($AK$22:$AK$30, " ", ""), 0) + ROW($AL$22) - 1,
            MATCH(SUBSTITUTE(I7, " ", ""), SUBSTITUTE(AL$21:$AX$21, " ", ""), 0) + COLUMN($AL$21
            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SUBSTITUTE($AK$22:$AK$30, " ", ""), 0)),
            ISNUMBER(MATCH(SUBSTITUTE(I7, " ", ""), SUBSTITUTE(AL$21:$AX$21, " ", ""), 0))
        ),
        INDIRECT(
            ADDRESS(
                MATCH(SUBSTITUTE(G7, " ", ""), SUBSTITUTE($AK$22:$AK$30, " ", ""), 0) + ROW($AL$22) - 1,
                MATCH(SUBSTITUTE(I7, " ", ""), SUBSTITUTE(AL$21:$AX$21, " ", ""), 0) + COLUMN($AL$21
                ) - 1
            )
        ),
        "NnN"
    )
)), "True", "False")</f>
        <v>a - NnN - False</v>
      </c>
      <c r="M7" s="5" t="str" cm="1">
        <f t="array" aca="1" ref="M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SUBSTITUTE($AK$36:$AK$48, " ", ""), 0)),
        ISNUMBER(MATCH(SUBSTITUTE(I7, " ", ""), SUBSTITUTE($AL$35:$AX$35, " ", ""), 0))
    ),
    INDIRECT(
        ADDRESS(
            MATCH(SUBSTITUTE(G7, " ", ""), SUBSTITUTE($AK$36:$AK$48, " ", ""), 0) + ROW($AL$36) - 1,
            MATCH(SUBSTITUTE(I7, " ", ""), SUBSTITUTE($AL$35:$AX$35, " ", ""), 0) + COLUMN($AL$35)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SUBSTITUTE($AK$36:$AK$48, " ", ""), 0)),
            ISNUMBER(MATCH(SUBSTITUTE(I7, " ", ""), SUBSTITUTE($AL$35:$AX$35, " ", ""), 0))
        ),
        INDIRECT(
            ADDRESS(
                MATCH(SUBSTITUTE(G7, " ", ""), SUBSTITUTE($AK$36:$AK$48, " ", ""), 0) + ROW($AL$36) - 1,
                MATCH(SUBSTITUTE(I7, " ", ""), SUBSTITUTE($AL$35:$AX$35, " ", ""), 0) + COLUMN($AL$35) - 1
            )
        ),
        "NnN"
    )
)), "True", "False")</f>
        <v>a - NnN - False</v>
      </c>
      <c r="N7" s="13" t="str" cm="1">
        <f t="array" aca="1" ref="N7" ca="1">IF(
    ISNUMBER(MATCH(B7, $BE$3:$BE$13, 0)),
    IFERROR(
        INDEX($BD$3:$BD$13, MATCH(INDEX($BD$3:$BD$13, MATCH(B7, $BE$3:$BE$13, 0)), $BD$3:$BD$13, 0)),
        "NnN"
    ),
    "NnN"
)
&amp; " - " &amp;
IF(
    AND(
        ISNUMBER(MATCH(SUBSTITUTE(G7, " ", ""), SUBSTITUTE($AK$54:$AK$62, " ", ""), 0)),
        ISNUMBER(MATCH(SUBSTITUTE(I7, " ", ""), SUBSTITUTE($AL$53:$AT$53, " ", ""), 0))
    ),
    INDIRECT(
        ADDRESS(
            MATCH(SUBSTITUTE(G7, " ", ""), SUBSTITUTE($AK$54:$AK$62, " ", ""), 0) + ROW($AL$54) - 1,
            MATCH(SUBSTITUTE(I7, " ", ""), SUBSTITUTE($AL$53:$AT$53, " ", ""), 0) + COLUMN($AL$53) - 1
        )
    ),
    "NnN"
)
&amp; " - " &amp;
IF(ISNUMBER(SEARCH(
    IF(
        ISNUMBER(MATCH(B7, $BE$3:$BE$13, 0)),
        IFERROR(
            INDEX($BD$3:$BD$13, MATCH(INDEX($BD$3:$BD$13, MATCH(B7, $BE$3:$BE$13, 0)), $BD$3:$BD$13, 0)),
            "NnN"
        ),
        "NnN"
    ),
    IF(
        AND(
            ISNUMBER(MATCH(SUBSTITUTE(G7, " ", ""), SUBSTITUTE($AK$54:$AK$62, " ", ""), 0)),
            ISNUMBER(MATCH(SUBSTITUTE(I7, " ", ""), SUBSTITUTE($AL$53:$AT$53, " ", ""), 0))
        ),
        INDIRECT(
            ADDRESS(
                MATCH(SUBSTITUTE(G7, " ", ""), SUBSTITUTE($AK$54:$AK$62, " ", ""), 0) + ROW($AL$54) - 1,
                MATCH(SUBSTITUTE(I7, " ", ""), SUBSTITUTE($AL$53:$AT$53, " ", ""), 0) + COLUMN($AL$53) - 1
            )
        ),
        "NnN"
    )
)), "True", "False")</f>
        <v>a - NnN - False</v>
      </c>
      <c r="AI7" s="83"/>
      <c r="AJ7" s="58"/>
      <c r="AK7" s="47" t="s">
        <v>359</v>
      </c>
      <c r="AL7" s="54" t="s">
        <v>38</v>
      </c>
      <c r="AM7" s="54" t="s">
        <v>38</v>
      </c>
      <c r="AN7" s="54" t="s">
        <v>38</v>
      </c>
      <c r="AO7" s="54" t="s">
        <v>38</v>
      </c>
      <c r="AP7" s="54" t="s">
        <v>38</v>
      </c>
      <c r="AQ7" s="54" t="s">
        <v>38</v>
      </c>
      <c r="AR7" s="54" t="s">
        <v>38</v>
      </c>
      <c r="AS7" s="54" t="s">
        <v>38</v>
      </c>
      <c r="AT7" s="56" t="s">
        <v>41</v>
      </c>
      <c r="AU7" s="80"/>
      <c r="AV7" s="80"/>
      <c r="AW7" s="80"/>
      <c r="AX7" s="80"/>
      <c r="AY7" s="80"/>
      <c r="AZ7" s="80"/>
      <c r="BA7" s="80"/>
      <c r="BB7" s="80"/>
      <c r="BD7" s="2" t="s">
        <v>49</v>
      </c>
      <c r="BE7" s="4" t="s">
        <v>6</v>
      </c>
    </row>
    <row r="8" spans="1:57" ht="15.95" customHeight="1" x14ac:dyDescent="0.25">
      <c r="A8" s="5" t="s">
        <v>97</v>
      </c>
      <c r="B8" s="5" t="s">
        <v>4</v>
      </c>
      <c r="C8" s="5"/>
      <c r="D8" s="5"/>
      <c r="E8" s="5" t="s">
        <v>98</v>
      </c>
      <c r="F8" s="5" t="s">
        <v>96</v>
      </c>
      <c r="G8" s="5" t="str">
        <f>IFERROR(
    IF(
        ISNUMBER(MATCH(E8, Elements!$A$2:$A$200, 0)),
        IF(
            INDEX(Elements!$C$2:$C$200, MATCH(E8, Elements!$A$2:$A$200, 0)) &lt;&gt; "",
            INDEX(Elements!$B$2:$B$200, MATCH(E8, Elements!$A$2:$A$200, 0)),
            "kosong"
        ),
        "tidak ditemukan"
    ),
    "ID tidak ditemukan"
)</f>
        <v>TechnologyService</v>
      </c>
      <c r="H8" s="5" t="str">
        <f>IFERROR(
    IF(
        ISNUMBER(MATCH(E8, Elements!$A$2:$A$200, 0)),
        IF(
            INDEX(Elements!$C$2:$C$200, MATCH(E8, Elements!$A$2:$A$200, 0)) &lt;&gt; "",
            INDEX(Elements!$C$2:$C$200, MATCH(E8, Elements!$A$2:$A$200, 0)),
            "kosong"
        ),
        "tidak ditemukan"
    ),
    "ID tidak ditemukan"
)</f>
        <v>Database Service</v>
      </c>
      <c r="I8" s="5" t="str">
        <f>IFERROR(
    IF(
        ISNUMBER(MATCH(F8, Elements!$A$2:$A$200, 0)),
        IF(
            INDEX(Elements!$C$2:$C$200, MATCH(F8, Elements!$A$2:$A$200, 0)) &lt;&gt; "",
            INDEX(Elements!$B$2:$B$200, MATCH(F8, Elements!$A$2:$A$200, 0)),
            "kosong"
        ),
        "tidak ditemukan"
    ),
    "ID tidak ditemukan"
)</f>
        <v>Artifact</v>
      </c>
      <c r="J8" s="5" t="str">
        <f>IFERROR(
    IF(
        ISNUMBER(MATCH(F8, Elements!$A$2:$A$200, 0)),
        IF(
            INDEX(Elements!$C$2:$C$200, MATCH(F8, Elements!$A$2:$A$200, 0)) &lt;&gt; "",
            INDEX(Elements!$C$2:$C$200, MATCH(F8, Elements!$A$2:$A$200, 0)),
            "kosong"
        ),
        "tidak ditemukan"
    ),
    "ID tidak ditemukan"
)</f>
        <v>Database name</v>
      </c>
      <c r="K8" s="5" t="str" cm="1">
        <f t="array" aca="1" ref="K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SUBSTITUTE($AK$4:$AK$16, " ", ""), 0)),
        ISNUMBER(MATCH(SUBSTITUTE(I8, " ", ""), SUBSTITUTE($AL$3:$AT$3, " ", ""), 0))
    ),
    INDIRECT(
        ADDRESS(
            MATCH(SUBSTITUTE(G8, " ", ""), SUBSTITUTE($AK$4:$AK$16, " ", ""), 0) + ROW($AL$4) - 1,
            MATCH(SUBSTITUTE(I8, " ", ""), SUBSTITUTE($AL$3:$AT$3, " ", ""), 0) + COLUMN($AL$3)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SUBSTITUTE($AK$4:$AK$16, " ", ""), 0)),
            ISNUMBER(MATCH(SUBSTITUTE(I8, " ", ""), SUBSTITUTE($AL$3:$AT$3, " ", ""), 0))
        ),
        INDIRECT(
            ADDRESS(
                MATCH(SUBSTITUTE(G8, " ", ""), SUBSTITUTE($AK$4:$AK$16, " ", ""), 0) + ROW($AL$4) - 1,
                MATCH(SUBSTITUTE(I8, " ", ""), SUBSTITUTE($AL$3:$AT$3, " ", ""), 0) + COLUMN($AL$3) - 1
            )
        ),
        "NnN"
    )
)), "True", "False")</f>
        <v>a - NnN - False</v>
      </c>
      <c r="L8" s="5" t="str" cm="1">
        <f t="array" aca="1" ref="L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SUBSTITUTE($AK$22:$AK$30, " ", ""), 0)),
        ISNUMBER(MATCH(SUBSTITUTE(I8, " ", ""), SUBSTITUTE(AL$21:$AX$21, " ", ""), 0))
    ),
    INDIRECT(
        ADDRESS(
            MATCH(SUBSTITUTE(G8, " ", ""), SUBSTITUTE($AK$22:$AK$30, " ", ""), 0) + ROW($AL$22) - 1,
            MATCH(SUBSTITUTE(I8, " ", ""), SUBSTITUTE(AL$21:$AX$21, " ", ""), 0) + COLUMN($AL$21
            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SUBSTITUTE($AK$22:$AK$30, " ", ""), 0)),
            ISNUMBER(MATCH(SUBSTITUTE(I8, " ", ""), SUBSTITUTE(AL$21:$AX$21, " ", ""), 0))
        ),
        INDIRECT(
            ADDRESS(
                MATCH(SUBSTITUTE(G8, " ", ""), SUBSTITUTE($AK$22:$AK$30, " ", ""), 0) + ROW($AL$22) - 1,
                MATCH(SUBSTITUTE(I8, " ", ""), SUBSTITUTE(AL$21:$AX$21, " ", ""), 0) + COLUMN($AL$21
                ) - 1
            )
        ),
        "NnN"
    )
)), "True", "False")</f>
        <v>a - NnN - False</v>
      </c>
      <c r="M8" s="5" t="str" cm="1">
        <f t="array" aca="1" ref="M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SUBSTITUTE($AK$36:$AK$48, " ", ""), 0)),
        ISNUMBER(MATCH(SUBSTITUTE(I8, " ", ""), SUBSTITUTE($AL$35:$AX$35, " ", ""), 0))
    ),
    INDIRECT(
        ADDRESS(
            MATCH(SUBSTITUTE(G8, " ", ""), SUBSTITUTE($AK$36:$AK$48, " ", ""), 0) + ROW($AL$36) - 1,
            MATCH(SUBSTITUTE(I8, " ", ""), SUBSTITUTE($AL$35:$AX$35, " ", ""), 0) + COLUMN($AL$35)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SUBSTITUTE($AK$36:$AK$48, " ", ""), 0)),
            ISNUMBER(MATCH(SUBSTITUTE(I8, " ", ""), SUBSTITUTE($AL$35:$AX$35, " ", ""), 0))
        ),
        INDIRECT(
            ADDRESS(
                MATCH(SUBSTITUTE(G8, " ", ""), SUBSTITUTE($AK$36:$AK$48, " ", ""), 0) + ROW($AL$36) - 1,
                MATCH(SUBSTITUTE(I8, " ", ""), SUBSTITUTE($AL$35:$AX$35, " ", ""), 0) + COLUMN($AL$35) - 1
            )
        ),
        "NnN"
    )
)), "True", "False")</f>
        <v>a - NnN - False</v>
      </c>
      <c r="N8" s="13" t="str" cm="1">
        <f t="array" aca="1" ref="N8" ca="1">IF(
    ISNUMBER(MATCH(B8, $BE$3:$BE$13, 0)),
    IFERROR(
        INDEX($BD$3:$BD$13, MATCH(INDEX($BD$3:$BD$13, MATCH(B8, $BE$3:$BE$13, 0)), $BD$3:$BD$13, 0)),
        "NnN"
    ),
    "NnN"
)
&amp; " - " &amp;
IF(
    AND(
        ISNUMBER(MATCH(SUBSTITUTE(G8, " ", ""), SUBSTITUTE($AK$54:$AK$62, " ", ""), 0)),
        ISNUMBER(MATCH(SUBSTITUTE(I8, " ", ""), SUBSTITUTE($AL$53:$AT$53, " ", ""), 0))
    ),
    INDIRECT(
        ADDRESS(
            MATCH(SUBSTITUTE(G8, " ", ""), SUBSTITUTE($AK$54:$AK$62, " ", ""), 0) + ROW($AL$54) - 1,
            MATCH(SUBSTITUTE(I8, " ", ""), SUBSTITUTE($AL$53:$AT$53, " ", ""), 0) + COLUMN($AL$53) - 1
        )
    ),
    "NnN"
)
&amp; " - " &amp;
IF(ISNUMBER(SEARCH(
    IF(
        ISNUMBER(MATCH(B8, $BE$3:$BE$13, 0)),
        IFERROR(
            INDEX($BD$3:$BD$13, MATCH(INDEX($BD$3:$BD$13, MATCH(B8, $BE$3:$BE$13, 0)), $BD$3:$BD$13, 0)),
            "NnN"
        ),
        "NnN"
    ),
    IF(
        AND(
            ISNUMBER(MATCH(SUBSTITUTE(G8, " ", ""), SUBSTITUTE($AK$54:$AK$62, " ", ""), 0)),
            ISNUMBER(MATCH(SUBSTITUTE(I8, " ", ""), SUBSTITUTE($AL$53:$AT$53, " ", ""), 0))
        ),
        INDIRECT(
            ADDRESS(
                MATCH(SUBSTITUTE(G8, " ", ""), SUBSTITUTE($AK$54:$AK$62, " ", ""), 0) + ROW($AL$54) - 1,
                MATCH(SUBSTITUTE(I8, " ", ""), SUBSTITUTE($AL$53:$AT$53, " ", ""), 0) + COLUMN($AL$53) - 1
            )
        ),
        "NnN"
    )
)), "True", "False")</f>
        <v>a - NnN - False</v>
      </c>
      <c r="AI8" s="83"/>
      <c r="AJ8" s="58"/>
      <c r="AK8" s="47" t="s">
        <v>360</v>
      </c>
      <c r="AL8" s="54" t="s">
        <v>38</v>
      </c>
      <c r="AM8" s="54" t="s">
        <v>38</v>
      </c>
      <c r="AN8" s="54" t="s">
        <v>38</v>
      </c>
      <c r="AO8" s="54" t="s">
        <v>38</v>
      </c>
      <c r="AP8" s="54" t="s">
        <v>38</v>
      </c>
      <c r="AQ8" s="54" t="s">
        <v>38</v>
      </c>
      <c r="AR8" s="54" t="s">
        <v>38</v>
      </c>
      <c r="AS8" s="54" t="s">
        <v>38</v>
      </c>
      <c r="AT8" s="56" t="s">
        <v>41</v>
      </c>
      <c r="AU8" s="80"/>
      <c r="AV8" s="80"/>
      <c r="AW8" s="80"/>
      <c r="AX8" s="80"/>
      <c r="AY8" s="80"/>
      <c r="AZ8" s="80"/>
      <c r="BA8" s="80"/>
      <c r="BB8" s="80"/>
      <c r="BD8" s="2" t="s">
        <v>52</v>
      </c>
      <c r="BE8" s="4" t="s">
        <v>53</v>
      </c>
    </row>
    <row r="9" spans="1:57" ht="15.95" customHeight="1" x14ac:dyDescent="0.25">
      <c r="A9" s="5" t="s">
        <v>99</v>
      </c>
      <c r="B9" s="5" t="s">
        <v>6</v>
      </c>
      <c r="C9" s="5"/>
      <c r="D9" s="5"/>
      <c r="E9" s="5" t="s">
        <v>100</v>
      </c>
      <c r="F9" s="5" t="s">
        <v>82</v>
      </c>
      <c r="G9" s="5" t="str">
        <f>IFERROR(
    IF(
        ISNUMBER(MATCH(E9, Elements!$A$2:$A$200, 0)),
        IF(
            INDEX(Elements!$C$2:$C$200, MATCH(E9, Elements!$A$2:$A$200, 0)) &lt;&gt; "",
            INDEX(Elements!$B$2:$B$200, MATCH(E9, Elements!$A$2:$A$200, 0)),
            "kosong"
        ),
        "tidak ditemukan"
    ),
    "ID tidak ditemukan"
)</f>
        <v>BusinessActor</v>
      </c>
      <c r="H9" s="5" t="str">
        <f>IFERROR(
    IF(
        ISNUMBER(MATCH(E9, Elements!$A$2:$A$200, 0)),
        IF(
            INDEX(Elements!$C$2:$C$200, MATCH(E9, Elements!$A$2:$A$200, 0)) &lt;&gt; "",
            INDEX(Elements!$C$2:$C$200, MATCH(E9, Elements!$A$2:$A$200, 0)),
            "kosong"
        ),
        "tidak ditemukan"
    ),
    "ID tidak ditemukan"
)</f>
        <v>Pengguna (Puan, Rekan Cerita, Rekan Hukum)</v>
      </c>
      <c r="I9" s="5" t="str">
        <f>IFERROR(
    IF(
        ISNUMBER(MATCH(F9, Elements!$A$2:$A$200, 0)),
        IF(
            INDEX(Elements!$C$2:$C$200, MATCH(F9, Elements!$A$2:$A$200, 0)) &lt;&gt; "",
            INDEX(Elements!$B$2:$B$200, MATCH(F9, Elements!$A$2:$A$200, 0)),
            "kosong"
        ),
        "tidak ditemukan"
    ),
    "ID tidak ditemukan"
)</f>
        <v>BusinessProcess</v>
      </c>
      <c r="J9" s="5" t="str">
        <f>IFERROR(
    IF(
        ISNUMBER(MATCH(F9, Elements!$A$2:$A$200, 0)),
        IF(
            INDEX(Elements!$C$2:$C$200, MATCH(F9, Elements!$A$2:$A$200, 0)) &lt;&gt; "",
            INDEX(Elements!$C$2:$C$200, MATCH(F9, Elements!$A$2:$A$200, 0)),
            "kosong"
        ),
        "tidak ditemukan"
    ),
    "ID tidak ditemukan"
)</f>
        <v>Membaca Artikel</v>
      </c>
      <c r="K9" s="5" t="str" cm="1">
        <f t="array" aca="1" ref="K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SUBSTITUTE($AK$4:$AK$16, " ", ""), 0)),
        ISNUMBER(MATCH(SUBSTITUTE(I9, " ", ""), SUBSTITUTE($AL$3:$AT$3, " ", ""), 0))
    ),
    INDIRECT(
        ADDRESS(
            MATCH(SUBSTITUTE(G9, " ", ""), SUBSTITUTE($AK$4:$AK$16, " ", ""), 0) + ROW($AL$4) - 1,
            MATCH(SUBSTITUTE(I9, " ", ""), SUBSTITUTE($AL$3:$AT$3, " ", ""), 0) + COLUMN($AL$3)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SUBSTITUTE($AK$4:$AK$16, " ", ""), 0)),
            ISNUMBER(MATCH(SUBSTITUTE(I9, " ", ""), SUBSTITUTE($AL$3:$AT$3, " ", ""), 0))
        ),
        INDIRECT(
            ADDRESS(
                MATCH(SUBSTITUTE(G9, " ", ""), SUBSTITUTE($AK$4:$AK$16, " ", ""), 0) + ROW($AL$4) - 1,
                MATCH(SUBSTITUTE(I9, " ", ""), SUBSTITUTE($AL$3:$AT$3, " ", ""), 0) + COLUMN($AL$3) - 1
            )
        ),
        "NnN"
    )
)), "True", "False")</f>
        <v>i - NnN - False</v>
      </c>
      <c r="L9" s="5" t="str" cm="1">
        <f t="array" aca="1" ref="L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SUBSTITUTE($AK$22:$AK$30, " ", ""), 0)),
        ISNUMBER(MATCH(SUBSTITUTE(I9, " ", ""), SUBSTITUTE(AL$21:$AX$21, " ", ""), 0))
    ),
    INDIRECT(
        ADDRESS(
            MATCH(SUBSTITUTE(G9, " ", ""), SUBSTITUTE($AK$22:$AK$30, " ", ""), 0) + ROW($AL$22) - 1,
            MATCH(SUBSTITUTE(I9, " ", ""), SUBSTITUTE(AL$21:$AX$21, " ", ""), 0) + COLUMN($AL$21
            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SUBSTITUTE($AK$22:$AK$30, " ", ""), 0)),
            ISNUMBER(MATCH(SUBSTITUTE(I9, " ", ""), SUBSTITUTE(AL$21:$AX$21, " ", ""), 0))
        ),
        INDIRECT(
            ADDRESS(
                MATCH(SUBSTITUTE(G9, " ", ""), SUBSTITUTE($AK$22:$AK$30, " ", ""), 0) + ROW($AL$22) - 1,
                MATCH(SUBSTITUTE(I9, " ", ""), SUBSTITUTE(AL$21:$AX$21, " ", ""), 0) + COLUMN($AL$21
                ) - 1
            )
        ),
        "NnN"
    )
)), "True", "False")</f>
        <v>i - NnN - False</v>
      </c>
      <c r="M9" s="5" t="str" cm="1">
        <f t="array" aca="1" ref="M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SUBSTITUTE($AK$36:$AK$48, " ", ""), 0)),
        ISNUMBER(MATCH(SUBSTITUTE(I9, " ", ""), SUBSTITUTE($AL$35:$AX$35, " ", ""), 0))
    ),
    INDIRECT(
        ADDRESS(
            MATCH(SUBSTITUTE(G9, " ", ""), SUBSTITUTE($AK$36:$AK$48, " ", ""), 0) + ROW($AL$36) - 1,
            MATCH(SUBSTITUTE(I9, " ", ""), SUBSTITUTE($AL$35:$AX$35, " ", ""), 0) + COLUMN($AL$35)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SUBSTITUTE($AK$36:$AK$48, " ", ""), 0)),
            ISNUMBER(MATCH(SUBSTITUTE(I9, " ", ""), SUBSTITUTE($AL$35:$AX$35, " ", ""), 0))
        ),
        INDIRECT(
            ADDRESS(
                MATCH(SUBSTITUTE(G9, " ", ""), SUBSTITUTE($AK$36:$AK$48, " ", ""), 0) + ROW($AL$36) - 1,
                MATCH(SUBSTITUTE(I9, " ", ""), SUBSTITUTE($AL$35:$AX$35, " ", ""), 0) + COLUMN($AL$35) - 1
            )
        ),
        "NnN"
    )
)), "True", "False")</f>
        <v>i - fiotv - True</v>
      </c>
      <c r="N9" s="13" t="str" cm="1">
        <f t="array" aca="1" ref="N9" ca="1">IF(
    ISNUMBER(MATCH(B9, $BE$3:$BE$13, 0)),
    IFERROR(
        INDEX($BD$3:$BD$13, MATCH(INDEX($BD$3:$BD$13, MATCH(B9, $BE$3:$BE$13, 0)), $BD$3:$BD$13, 0)),
        "NnN"
    ),
    "NnN"
)
&amp; " - " &amp;
IF(
    AND(
        ISNUMBER(MATCH(SUBSTITUTE(G9, " ", ""), SUBSTITUTE($AK$54:$AK$62, " ", ""), 0)),
        ISNUMBER(MATCH(SUBSTITUTE(I9, " ", ""), SUBSTITUTE($AL$53:$AT$53, " ", ""), 0))
    ),
    INDIRECT(
        ADDRESS(
            MATCH(SUBSTITUTE(G9, " ", ""), SUBSTITUTE($AK$54:$AK$62, " ", ""), 0) + ROW($AL$54) - 1,
            MATCH(SUBSTITUTE(I9, " ", ""), SUBSTITUTE($AL$53:$AT$53, " ", ""), 0) + COLUMN($AL$53) - 1
        )
    ),
    "NnN"
)
&amp; " - " &amp;
IF(ISNUMBER(SEARCH(
    IF(
        ISNUMBER(MATCH(B9, $BE$3:$BE$13, 0)),
        IFERROR(
            INDEX($BD$3:$BD$13, MATCH(INDEX($BD$3:$BD$13, MATCH(B9, $BE$3:$BE$13, 0)), $BD$3:$BD$13, 0)),
            "NnN"
        ),
        "NnN"
    ),
    IF(
        AND(
            ISNUMBER(MATCH(SUBSTITUTE(G9, " ", ""), SUBSTITUTE($AK$54:$AK$62, " ", ""), 0)),
            ISNUMBER(MATCH(SUBSTITUTE(I9, " ", ""), SUBSTITUTE($AL$53:$AT$53, " ", ""), 0))
        ),
        INDIRECT(
            ADDRESS(
                MATCH(SUBSTITUTE(G9, " ", ""), SUBSTITUTE($AK$54:$AK$62, " ", ""), 0) + ROW($AL$54) - 1,
                MATCH(SUBSTITUTE(I9, " ", ""), SUBSTITUTE($AL$53:$AT$53, " ", ""), 0) + COLUMN($AL$53) - 1
            )
        ),
        "NnN"
    )
)), "True", "False")</f>
        <v>i - NnN - False</v>
      </c>
      <c r="AI9" s="83"/>
      <c r="AJ9" s="58"/>
      <c r="AK9" s="47" t="s">
        <v>361</v>
      </c>
      <c r="AL9" s="54" t="s">
        <v>38</v>
      </c>
      <c r="AM9" s="54" t="s">
        <v>38</v>
      </c>
      <c r="AN9" s="54" t="s">
        <v>38</v>
      </c>
      <c r="AO9" s="54" t="s">
        <v>38</v>
      </c>
      <c r="AP9" s="54" t="s">
        <v>38</v>
      </c>
      <c r="AQ9" s="54" t="s">
        <v>38</v>
      </c>
      <c r="AR9" s="54" t="s">
        <v>38</v>
      </c>
      <c r="AS9" s="54" t="s">
        <v>38</v>
      </c>
      <c r="AT9" s="56" t="s">
        <v>41</v>
      </c>
      <c r="AU9" s="80"/>
      <c r="AV9" s="80"/>
      <c r="AW9" s="80"/>
      <c r="AX9" s="80"/>
      <c r="AY9" s="80"/>
      <c r="AZ9" s="80"/>
      <c r="BA9" s="80"/>
      <c r="BB9" s="80"/>
      <c r="BD9" s="2" t="s">
        <v>55</v>
      </c>
      <c r="BE9" s="4" t="s">
        <v>7</v>
      </c>
    </row>
    <row r="10" spans="1:57" ht="15.95" customHeight="1" x14ac:dyDescent="0.25">
      <c r="A10" s="5" t="s">
        <v>101</v>
      </c>
      <c r="B10" s="5" t="s">
        <v>6</v>
      </c>
      <c r="C10" s="5"/>
      <c r="D10" s="5"/>
      <c r="E10" s="5" t="s">
        <v>100</v>
      </c>
      <c r="F10" s="5" t="s">
        <v>102</v>
      </c>
      <c r="G10" s="5" t="str">
        <f>IFERROR(
    IF(
        ISNUMBER(MATCH(E10, Elements!$A$2:$A$200, 0)),
        IF(
            INDEX(Elements!$C$2:$C$200, MATCH(E10, Elements!$A$2:$A$200, 0)) &lt;&gt; "",
            INDEX(Elements!$B$2:$B$200, MATCH(E10, Elements!$A$2:$A$200, 0)),
            "kosong"
        ),
        "tidak ditemukan"
    ),
    "ID tidak ditemukan"
)</f>
        <v>BusinessActor</v>
      </c>
      <c r="H10" s="5" t="str">
        <f>IFERROR(
    IF(
        ISNUMBER(MATCH(E10, Elements!$A$2:$A$200, 0)),
        IF(
            INDEX(Elements!$C$2:$C$200, MATCH(E10, Elements!$A$2:$A$200, 0)) &lt;&gt; "",
            INDEX(Elements!$C$2:$C$200, MATCH(E10, Elements!$A$2:$A$200, 0)),
            "kosong"
        ),
        "tidak ditemukan"
    ),
    "ID tidak ditemukan"
)</f>
        <v>Pengguna (Puan, Rekan Cerita, Rekan Hukum)</v>
      </c>
      <c r="I10" s="5" t="str">
        <f>IFERROR(
    IF(
        ISNUMBER(MATCH(F10, Elements!$A$2:$A$200, 0)),
        IF(
            INDEX(Elements!$C$2:$C$200, MATCH(F10, Elements!$A$2:$A$200, 0)) &lt;&gt; "",
            INDEX(Elements!$B$2:$B$200, MATCH(F10, Elements!$A$2:$A$200, 0)),
            "kosong"
        ),
        "tidak ditemukan"
    ),
    "ID tidak ditemukan"
)</f>
        <v>BusinessFunction</v>
      </c>
      <c r="J10" s="5" t="str">
        <f>IFERROR(
    IF(
        ISNUMBER(MATCH(F10, Elements!$A$2:$A$200, 0)),
        IF(
            INDEX(Elements!$C$2:$C$200, MATCH(F10, Elements!$A$2:$A$200, 0)) &lt;&gt; "",
            INDEX(Elements!$C$2:$C$200, MATCH(F10, Elements!$A$2:$A$200, 0)),
            "kosong"
        ),
        "tidak ditemukan"
    ),
    "ID tidak ditemukan"
)</f>
        <v>Membaca artikel &amp; memberikan komentar</v>
      </c>
      <c r="K10" s="5" t="str" cm="1">
        <f t="array" aca="1" ref="K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SUBSTITUTE($AK$4:$AK$16, " ", ""), 0)),
        ISNUMBER(MATCH(SUBSTITUTE(I10, " ", ""), SUBSTITUTE($AL$3:$AT$3, " ", ""), 0))
    ),
    INDIRECT(
        ADDRESS(
            MATCH(SUBSTITUTE(G10, " ", ""), SUBSTITUTE($AK$4:$AK$16, " ", ""), 0) + ROW($AL$4) - 1,
            MATCH(SUBSTITUTE(I10, " ", ""), SUBSTITUTE($AL$3:$AT$3, " ", ""), 0) + COLUMN($AL$3)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SUBSTITUTE($AK$4:$AK$16, " ", ""), 0)),
            ISNUMBER(MATCH(SUBSTITUTE(I10, " ", ""), SUBSTITUTE($AL$3:$AT$3, " ", ""), 0))
        ),
        INDIRECT(
            ADDRESS(
                MATCH(SUBSTITUTE(G10, " ", ""), SUBSTITUTE($AK$4:$AK$16, " ", ""), 0) + ROW($AL$4) - 1,
                MATCH(SUBSTITUTE(I10, " ", ""), SUBSTITUTE($AL$3:$AT$3, " ", ""), 0) + COLUMN($AL$3) - 1
            )
        ),
        "NnN"
    )
)), "True", "False")</f>
        <v>i - NnN - False</v>
      </c>
      <c r="L10" s="5" t="str" cm="1">
        <f t="array" aca="1" ref="L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SUBSTITUTE($AK$22:$AK$30, " ", ""), 0)),
        ISNUMBER(MATCH(SUBSTITUTE(I10, " ", ""), SUBSTITUTE(AL$21:$AX$21, " ", ""), 0))
    ),
    INDIRECT(
        ADDRESS(
            MATCH(SUBSTITUTE(G10, " ", ""), SUBSTITUTE($AK$22:$AK$30, " ", ""), 0) + ROW($AL$22) - 1,
            MATCH(SUBSTITUTE(I10, " ", ""), SUBSTITUTE(AL$21:$AX$21, " ", ""), 0) + COLUMN($AL$21
            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SUBSTITUTE($AK$22:$AK$30, " ", ""), 0)),
            ISNUMBER(MATCH(SUBSTITUTE(I10, " ", ""), SUBSTITUTE(AL$21:$AX$21, " ", ""), 0))
        ),
        INDIRECT(
            ADDRESS(
                MATCH(SUBSTITUTE(G10, " ", ""), SUBSTITUTE($AK$22:$AK$30, " ", ""), 0) + ROW($AL$22) - 1,
                MATCH(SUBSTITUTE(I10, " ", ""), SUBSTITUTE(AL$21:$AX$21, " ", ""), 0) + COLUMN($AL$21
                ) - 1
            )
        ),
        "NnN"
    )
)), "True", "False")</f>
        <v>i - NnN - False</v>
      </c>
      <c r="M10" s="5" t="str" cm="1">
        <f t="array" aca="1" ref="M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SUBSTITUTE($AK$36:$AK$48, " ", ""), 0)),
        ISNUMBER(MATCH(SUBSTITUTE(I10, " ", ""), SUBSTITUTE($AL$35:$AX$35, " ", ""), 0))
    ),
    INDIRECT(
        ADDRESS(
            MATCH(SUBSTITUTE(G10, " ", ""), SUBSTITUTE($AK$36:$AK$48, " ", ""), 0) + ROW($AL$36) - 1,
            MATCH(SUBSTITUTE(I10, " ", ""), SUBSTITUTE($AL$35:$AX$35, " ", ""), 0) + COLUMN($AL$35)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SUBSTITUTE($AK$36:$AK$48, " ", ""), 0)),
            ISNUMBER(MATCH(SUBSTITUTE(I10, " ", ""), SUBSTITUTE($AL$35:$AX$35, " ", ""), 0))
        ),
        INDIRECT(
            ADDRESS(
                MATCH(SUBSTITUTE(G10, " ", ""), SUBSTITUTE($AK$36:$AK$48, " ", ""), 0) + ROW($AL$36) - 1,
                MATCH(SUBSTITUTE(I10, " ", ""), SUBSTITUTE($AL$35:$AX$35, " ", ""), 0) + COLUMN($AL$35) - 1
            )
        ),
        "NnN"
    )
)), "True", "False")</f>
        <v>i - fiotv - True</v>
      </c>
      <c r="N10" s="13" t="str" cm="1">
        <f t="array" aca="1" ref="N10" ca="1">IF(
    ISNUMBER(MATCH(B10, $BE$3:$BE$13, 0)),
    IFERROR(
        INDEX($BD$3:$BD$13, MATCH(INDEX($BD$3:$BD$13, MATCH(B10, $BE$3:$BE$13, 0)), $BD$3:$BD$13, 0)),
        "NnN"
    ),
    "NnN"
)
&amp; " - " &amp;
IF(
    AND(
        ISNUMBER(MATCH(SUBSTITUTE(G10, " ", ""), SUBSTITUTE($AK$54:$AK$62, " ", ""), 0)),
        ISNUMBER(MATCH(SUBSTITUTE(I10, " ", ""), SUBSTITUTE($AL$53:$AT$53, " ", ""), 0))
    ),
    INDIRECT(
        ADDRESS(
            MATCH(SUBSTITUTE(G10, " ", ""), SUBSTITUTE($AK$54:$AK$62, " ", ""), 0) + ROW($AL$54) - 1,
            MATCH(SUBSTITUTE(I10, " ", ""), SUBSTITUTE($AL$53:$AT$53, " ", ""), 0) + COLUMN($AL$53) - 1
        )
    ),
    "NnN"
)
&amp; " - " &amp;
IF(ISNUMBER(SEARCH(
    IF(
        ISNUMBER(MATCH(B10, $BE$3:$BE$13, 0)),
        IFERROR(
            INDEX($BD$3:$BD$13, MATCH(INDEX($BD$3:$BD$13, MATCH(B10, $BE$3:$BE$13, 0)), $BD$3:$BD$13, 0)),
            "NnN"
        ),
        "NnN"
    ),
    IF(
        AND(
            ISNUMBER(MATCH(SUBSTITUTE(G10, " ", ""), SUBSTITUTE($AK$54:$AK$62, " ", ""), 0)),
            ISNUMBER(MATCH(SUBSTITUTE(I10, " ", ""), SUBSTITUTE($AL$53:$AT$53, " ", ""), 0))
        ),
        INDIRECT(
            ADDRESS(
                MATCH(SUBSTITUTE(G10, " ", ""), SUBSTITUTE($AK$54:$AK$62, " ", ""), 0) + ROW($AL$54) - 1,
                MATCH(SUBSTITUTE(I10, " ", ""), SUBSTITUTE($AL$53:$AT$53, " ", ""), 0) + COLUMN($AL$53) - 1
            )
        ),
        "NnN"
    )
)), "True", "False")</f>
        <v>i - NnN - False</v>
      </c>
      <c r="AI10" s="83"/>
      <c r="AJ10" s="58"/>
      <c r="AK10" s="47" t="s">
        <v>362</v>
      </c>
      <c r="AL10" s="54" t="s">
        <v>38</v>
      </c>
      <c r="AM10" s="54" t="s">
        <v>38</v>
      </c>
      <c r="AN10" s="54" t="s">
        <v>38</v>
      </c>
      <c r="AO10" s="54" t="s">
        <v>38</v>
      </c>
      <c r="AP10" s="54" t="s">
        <v>38</v>
      </c>
      <c r="AQ10" s="54" t="s">
        <v>38</v>
      </c>
      <c r="AR10" s="54" t="s">
        <v>38</v>
      </c>
      <c r="AS10" s="54" t="s">
        <v>38</v>
      </c>
      <c r="AT10" s="56" t="s">
        <v>41</v>
      </c>
      <c r="AU10" s="80"/>
      <c r="AV10" s="80"/>
      <c r="AW10" s="80"/>
      <c r="AX10" s="80"/>
      <c r="AY10" s="80"/>
      <c r="AZ10" s="80"/>
      <c r="BA10" s="80"/>
      <c r="BB10" s="80"/>
      <c r="BD10" s="2" t="s">
        <v>57</v>
      </c>
      <c r="BE10" s="4" t="s">
        <v>10</v>
      </c>
    </row>
    <row r="11" spans="1:57" ht="15.95" customHeight="1" x14ac:dyDescent="0.25">
      <c r="A11" s="5" t="s">
        <v>103</v>
      </c>
      <c r="B11" s="5" t="s">
        <v>6</v>
      </c>
      <c r="C11" s="5"/>
      <c r="D11" s="5"/>
      <c r="E11" s="5" t="s">
        <v>104</v>
      </c>
      <c r="F11" s="5" t="s">
        <v>85</v>
      </c>
      <c r="G11" s="5" t="str">
        <f>IFERROR(
    IF(
        ISNUMBER(MATCH(E11, Elements!$A$2:$A$200, 0)),
        IF(
            INDEX(Elements!$C$2:$C$200, MATCH(E11, Elements!$A$2:$A$200, 0)) &lt;&gt; "",
            INDEX(Elements!$B$2:$B$200, MATCH(E11, Elements!$A$2:$A$200, 0)),
            "kosong"
        ),
        "tidak ditemukan"
    ),
    "ID tidak ditemukan"
)</f>
        <v>ApplicationComponent</v>
      </c>
      <c r="H11" s="5" t="str">
        <f>IFERROR(
    IF(
        ISNUMBER(MATCH(E11, Elements!$A$2:$A$200, 0)),
        IF(
            INDEX(Elements!$C$2:$C$200, MATCH(E11, Elements!$A$2:$A$200, 0)) &lt;&gt; "",
            INDEX(Elements!$C$2:$C$200, MATCH(E11, Elements!$A$2:$A$200, 0)),
            "kosong"
        ),
        "tidak ditemukan"
    ),
    "ID tidak ditemukan"
)</f>
        <v>Artikel</v>
      </c>
      <c r="I11" s="5" t="str">
        <f>IFERROR(
    IF(
        ISNUMBER(MATCH(F11, Elements!$A$2:$A$200, 0)),
        IF(
            INDEX(Elements!$C$2:$C$200, MATCH(F11, Elements!$A$2:$A$200, 0)) &lt;&gt; "",
            INDEX(Elements!$B$2:$B$200, MATCH(F11, Elements!$A$2:$A$200, 0)),
            "kosong"
        ),
        "tidak ditemukan"
    ),
    "ID tidak ditemukan"
)</f>
        <v>ApplicationFunction</v>
      </c>
      <c r="J11" s="5" t="str">
        <f>IFERROR(
    IF(
        ISNUMBER(MATCH(F11, Elements!$A$2:$A$200, 0)),
        IF(
            INDEX(Elements!$C$2:$C$200, MATCH(F11, Elements!$A$2:$A$200, 0)) &lt;&gt; "",
            INDEX(Elements!$C$2:$C$200, MATCH(F11, Elements!$A$2:$A$200, 0)),
            "kosong"
        ),
        "tidak ditemukan"
    ),
    "ID tidak ditemukan"
)</f>
        <v>Menampilkan Halaman Artikel</v>
      </c>
      <c r="K11" s="5" t="str" cm="1">
        <f t="array" aca="1" ref="K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SUBSTITUTE($AK$4:$AK$16, " ", ""), 0)),
        ISNUMBER(MATCH(SUBSTITUTE(I11, " ", ""), SUBSTITUTE($AL$3:$AT$3, " ", ""), 0))
    ),
    INDIRECT(
        ADDRESS(
            MATCH(SUBSTITUTE(G11, " ", ""), SUBSTITUTE($AK$4:$AK$16, " ", ""), 0) + ROW($AL$4) - 1,
            MATCH(SUBSTITUTE(I11, " ", ""), SUBSTITUTE($AL$3:$AT$3, " ", ""), 0) + COLUMN($AL$3)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SUBSTITUTE($AK$4:$AK$16, " ", ""), 0)),
            ISNUMBER(MATCH(SUBSTITUTE(I11, " ", ""), SUBSTITUTE($AL$3:$AT$3, " ", ""), 0))
        ),
        INDIRECT(
            ADDRESS(
                MATCH(SUBSTITUTE(G11, " ", ""), SUBSTITUTE($AK$4:$AK$16, " ", ""), 0) + ROW($AL$4) - 1,
                MATCH(SUBSTITUTE(I11, " ", ""), SUBSTITUTE($AL$3:$AT$3, " ", ""), 0) + COLUMN($AL$3) - 1
            )
        ),
        "NnN"
    )
)), "True", "False")</f>
        <v>i - NnN - False</v>
      </c>
      <c r="L11" s="5" t="str" cm="1">
        <f t="array" aca="1" ref="L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SUBSTITUTE($AK$22:$AK$30, " ", ""), 0)),
        ISNUMBER(MATCH(SUBSTITUTE(I11, " ", ""), SUBSTITUTE(AL$21:$AX$21, " ", ""), 0))
    ),
    INDIRECT(
        ADDRESS(
            MATCH(SUBSTITUTE(G11, " ", ""), SUBSTITUTE($AK$22:$AK$30, " ", ""), 0) + ROW($AL$22) - 1,
            MATCH(SUBSTITUTE(I11, " ", ""), SUBSTITUTE(AL$21:$AX$21, " ", ""), 0) + COLUMN($AL$21
            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SUBSTITUTE($AK$22:$AK$30, " ", ""), 0)),
            ISNUMBER(MATCH(SUBSTITUTE(I11, " ", ""), SUBSTITUTE(AL$21:$AX$21, " ", ""), 0))
        ),
        INDIRECT(
            ADDRESS(
                MATCH(SUBSTITUTE(G11, " ", ""), SUBSTITUTE($AK$22:$AK$30, " ", ""), 0) + ROW($AL$22) - 1,
                MATCH(SUBSTITUTE(I11, " ", ""), SUBSTITUTE(AL$21:$AX$21, " ", ""), 0) + COLUMN($AL$21
                ) - 1
            )
        ),
        "NnN"
    )
)), "True", "False")</f>
        <v>i - NnN - False</v>
      </c>
      <c r="M11" s="5" t="str" cm="1">
        <f t="array" aca="1" ref="M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SUBSTITUTE($AK$36:$AK$48, " ", ""), 0)),
        ISNUMBER(MATCH(SUBSTITUTE(I11, " ", ""), SUBSTITUTE($AL$35:$AX$35, " ", ""), 0))
    ),
    INDIRECT(
        ADDRESS(
            MATCH(SUBSTITUTE(G11, " ", ""), SUBSTITUTE($AK$36:$AK$48, " ", ""), 0) + ROW($AL$36) - 1,
            MATCH(SUBSTITUTE(I11, " ", ""), SUBSTITUTE($AL$35:$AX$35, " ", ""), 0) + COLUMN($AL$35)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SUBSTITUTE($AK$36:$AK$48, " ", ""), 0)),
            ISNUMBER(MATCH(SUBSTITUTE(I11, " ", ""), SUBSTITUTE($AL$35:$AX$35, " ", ""), 0))
        ),
        INDIRECT(
            ADDRESS(
                MATCH(SUBSTITUTE(G11, " ", ""), SUBSTITUTE($AK$36:$AK$48, " ", ""), 0) + ROW($AL$36) - 1,
                MATCH(SUBSTITUTE(I11, " ", ""), SUBSTITUTE($AL$35:$AX$35, " ", ""), 0) + COLUMN($AL$35) - 1
            )
        ),
        "NnN"
    )
)), "True", "False")</f>
        <v>i - NnN - False</v>
      </c>
      <c r="N11" s="13" t="str" cm="1">
        <f t="array" aca="1" ref="N11" ca="1">IF(
    ISNUMBER(MATCH(B11, $BE$3:$BE$13, 0)),
    IFERROR(
        INDEX($BD$3:$BD$13, MATCH(INDEX($BD$3:$BD$13, MATCH(B11, $BE$3:$BE$13, 0)), $BD$3:$BD$13, 0)),
        "NnN"
    ),
    "NnN"
)
&amp; " - " &amp;
IF(
    AND(
        ISNUMBER(MATCH(SUBSTITUTE(G11, " ", ""), SUBSTITUTE($AK$54:$AK$62, " ", ""), 0)),
        ISNUMBER(MATCH(SUBSTITUTE(I11, " ", ""), SUBSTITUTE($AL$53:$AT$53, " ", ""), 0))
    ),
    INDIRECT(
        ADDRESS(
            MATCH(SUBSTITUTE(G11, " ", ""), SUBSTITUTE($AK$54:$AK$62, " ", ""), 0) + ROW($AL$54) - 1,
            MATCH(SUBSTITUTE(I11, " ", ""), SUBSTITUTE($AL$53:$AT$53, " ", ""), 0) + COLUMN($AL$53) - 1
        )
    ),
    "NnN"
)
&amp; " - " &amp;
IF(ISNUMBER(SEARCH(
    IF(
        ISNUMBER(MATCH(B11, $BE$3:$BE$13, 0)),
        IFERROR(
            INDEX($BD$3:$BD$13, MATCH(INDEX($BD$3:$BD$13, MATCH(B11, $BE$3:$BE$13, 0)), $BD$3:$BD$13, 0)),
            "NnN"
        ),
        "NnN"
    ),
    IF(
        AND(
            ISNUMBER(MATCH(SUBSTITUTE(G11, " ", ""), SUBSTITUTE($AK$54:$AK$62, " ", ""), 0)),
            ISNUMBER(MATCH(SUBSTITUTE(I11, " ", ""), SUBSTITUTE($AL$53:$AT$53, " ", ""), 0))
        ),
        INDIRECT(
            ADDRESS(
                MATCH(SUBSTITUTE(G11, " ", ""), SUBSTITUTE($AK$54:$AK$62, " ", ""), 0) + ROW($AL$54) - 1,
                MATCH(SUBSTITUTE(I11, " ", ""), SUBSTITUTE($AL$53:$AT$53, " ", ""), 0) + COLUMN($AL$53) - 1
            )
        ),
        "NnN"
    )
)), "True", "False")</f>
        <v>i - NnN - False</v>
      </c>
      <c r="AI11" s="83"/>
      <c r="AJ11" s="58"/>
      <c r="AK11" s="47" t="s">
        <v>363</v>
      </c>
      <c r="AL11" s="54" t="s">
        <v>38</v>
      </c>
      <c r="AM11" s="54" t="s">
        <v>38</v>
      </c>
      <c r="AN11" s="54" t="s">
        <v>38</v>
      </c>
      <c r="AO11" s="54" t="s">
        <v>38</v>
      </c>
      <c r="AP11" s="54" t="s">
        <v>38</v>
      </c>
      <c r="AQ11" s="54" t="s">
        <v>38</v>
      </c>
      <c r="AR11" s="54" t="s">
        <v>38</v>
      </c>
      <c r="AS11" s="54" t="s">
        <v>38</v>
      </c>
      <c r="AT11" s="56" t="s">
        <v>41</v>
      </c>
      <c r="AU11" s="80"/>
      <c r="AV11" s="80"/>
      <c r="AW11" s="80"/>
      <c r="AX11" s="80"/>
      <c r="AY11" s="80"/>
      <c r="AZ11" s="80"/>
      <c r="BA11" s="80"/>
      <c r="BB11" s="80"/>
      <c r="BD11" s="2" t="s">
        <v>59</v>
      </c>
      <c r="BE11" s="4" t="s">
        <v>12</v>
      </c>
    </row>
    <row r="12" spans="1:57" ht="15.95" customHeight="1" x14ac:dyDescent="0.25">
      <c r="A12" s="5" t="s">
        <v>105</v>
      </c>
      <c r="B12" s="5" t="s">
        <v>6</v>
      </c>
      <c r="C12" s="5"/>
      <c r="D12" s="5"/>
      <c r="E12" s="5" t="s">
        <v>106</v>
      </c>
      <c r="F12" s="5" t="s">
        <v>107</v>
      </c>
      <c r="G12" s="5" t="str">
        <f>IFERROR(
    IF(
        ISNUMBER(MATCH(E12, Elements!$A$2:$A$200, 0)),
        IF(
            INDEX(Elements!$C$2:$C$200, MATCH(E12, Elements!$A$2:$A$200, 0)) &lt;&gt; "",
            INDEX(Elements!$B$2:$B$200, MATCH(E12, Elements!$A$2:$A$200, 0)),
            "kosong"
        ),
        "tidak ditemukan"
    ),
    "ID tidak ditemukan"
)</f>
        <v>ApplicationComponent</v>
      </c>
      <c r="H12" s="5" t="str">
        <f>IFERROR(
    IF(
        ISNUMBER(MATCH(E12, Elements!$A$2:$A$200, 0)),
        IF(
            INDEX(Elements!$C$2:$C$200, MATCH(E12, Elements!$A$2:$A$200, 0)) &lt;&gt; "",
            INDEX(Elements!$C$2:$C$200, MATCH(E12, Elements!$A$2:$A$200, 0)),
            "kosong"
        ),
        "tidak ditemukan"
    ),
    "ID tidak ditemukan"
)</f>
        <v>Konsultasi</v>
      </c>
      <c r="I12" s="5" t="str">
        <f>IFERROR(
    IF(
        ISNUMBER(MATCH(F12, Elements!$A$2:$A$200, 0)),
        IF(
            INDEX(Elements!$C$2:$C$200, MATCH(F12, Elements!$A$2:$A$200, 0)) &lt;&gt; "",
            INDEX(Elements!$B$2:$B$200, MATCH(F12, Elements!$A$2:$A$200, 0)),
            "kosong"
        ),
        "tidak ditemukan"
    ),
    "ID tidak ditemukan"
)</f>
        <v>ApplicationFunction</v>
      </c>
      <c r="J12" s="5" t="str">
        <f>IFERROR(
    IF(
        ISNUMBER(MATCH(F12, Elements!$A$2:$A$200, 0)),
        IF(
            INDEX(Elements!$C$2:$C$200, MATCH(F12, Elements!$A$2:$A$200, 0)) &lt;&gt; "",
            INDEX(Elements!$C$2:$C$200, MATCH(F12, Elements!$A$2:$A$200, 0)),
            "kosong"
        ),
        "tidak ditemukan"
    ),
    "ID tidak ditemukan"
)</f>
        <v>Menampilkan Halaman Konsultasi</v>
      </c>
      <c r="K12" s="5" t="str" cm="1">
        <f t="array" aca="1" ref="K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SUBSTITUTE($AK$4:$AK$16, " ", ""), 0)),
        ISNUMBER(MATCH(SUBSTITUTE(I12, " ", ""), SUBSTITUTE($AL$3:$AT$3, " ", ""), 0))
    ),
    INDIRECT(
        ADDRESS(
            MATCH(SUBSTITUTE(G12, " ", ""), SUBSTITUTE($AK$4:$AK$16, " ", ""), 0) + ROW($AL$4) - 1,
            MATCH(SUBSTITUTE(I12, " ", ""), SUBSTITUTE($AL$3:$AT$3, " ", ""), 0) + COLUMN($AL$3)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SUBSTITUTE($AK$4:$AK$16, " ", ""), 0)),
            ISNUMBER(MATCH(SUBSTITUTE(I12, " ", ""), SUBSTITUTE($AL$3:$AT$3, " ", ""), 0))
        ),
        INDIRECT(
            ADDRESS(
                MATCH(SUBSTITUTE(G12, " ", ""), SUBSTITUTE($AK$4:$AK$16, " ", ""), 0) + ROW($AL$4) - 1,
                MATCH(SUBSTITUTE(I12, " ", ""), SUBSTITUTE($AL$3:$AT$3, " ", ""), 0) + COLUMN($AL$3) - 1
            )
        ),
        "NnN"
    )
)), "True", "False")</f>
        <v>i - NnN - False</v>
      </c>
      <c r="L12" s="5" t="str" cm="1">
        <f t="array" aca="1" ref="L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SUBSTITUTE($AK$22:$AK$30, " ", ""), 0)),
        ISNUMBER(MATCH(SUBSTITUTE(I12, " ", ""), SUBSTITUTE(AL$21:$AX$21, " ", ""), 0))
    ),
    INDIRECT(
        ADDRESS(
            MATCH(SUBSTITUTE(G12, " ", ""), SUBSTITUTE($AK$22:$AK$30, " ", ""), 0) + ROW($AL$22) - 1,
            MATCH(SUBSTITUTE(I12, " ", ""), SUBSTITUTE(AL$21:$AX$21, " ", ""), 0) + COLUMN($AL$21
            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SUBSTITUTE($AK$22:$AK$30, " ", ""), 0)),
            ISNUMBER(MATCH(SUBSTITUTE(I12, " ", ""), SUBSTITUTE(AL$21:$AX$21, " ", ""), 0))
        ),
        INDIRECT(
            ADDRESS(
                MATCH(SUBSTITUTE(G12, " ", ""), SUBSTITUTE($AK$22:$AK$30, " ", ""), 0) + ROW($AL$22) - 1,
                MATCH(SUBSTITUTE(I12, " ", ""), SUBSTITUTE(AL$21:$AX$21, " ", ""), 0) + COLUMN($AL$21
                ) - 1
            )
        ),
        "NnN"
    )
)), "True", "False")</f>
        <v>i - NnN - False</v>
      </c>
      <c r="M12" s="5" t="str" cm="1">
        <f t="array" aca="1" ref="M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SUBSTITUTE($AK$36:$AK$48, " ", ""), 0)),
        ISNUMBER(MATCH(SUBSTITUTE(I12, " ", ""), SUBSTITUTE($AL$35:$AX$35, " ", ""), 0))
    ),
    INDIRECT(
        ADDRESS(
            MATCH(SUBSTITUTE(G12, " ", ""), SUBSTITUTE($AK$36:$AK$48, " ", ""), 0) + ROW($AL$36) - 1,
            MATCH(SUBSTITUTE(I12, " ", ""), SUBSTITUTE($AL$35:$AX$35, " ", ""), 0) + COLUMN($AL$35)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SUBSTITUTE($AK$36:$AK$48, " ", ""), 0)),
            ISNUMBER(MATCH(SUBSTITUTE(I12, " ", ""), SUBSTITUTE($AL$35:$AX$35, " ", ""), 0))
        ),
        INDIRECT(
            ADDRESS(
                MATCH(SUBSTITUTE(G12, " ", ""), SUBSTITUTE($AK$36:$AK$48, " ", ""), 0) + ROW($AL$36) - 1,
                MATCH(SUBSTITUTE(I12, " ", ""), SUBSTITUTE($AL$35:$AX$35, " ", ""), 0) + COLUMN($AL$35) - 1
            )
        ),
        "NnN"
    )
)), "True", "False")</f>
        <v>i - NnN - False</v>
      </c>
      <c r="N12" s="13" t="str" cm="1">
        <f t="array" aca="1" ref="N12" ca="1">IF(
    ISNUMBER(MATCH(B12, $BE$3:$BE$13, 0)),
    IFERROR(
        INDEX($BD$3:$BD$13, MATCH(INDEX($BD$3:$BD$13, MATCH(B12, $BE$3:$BE$13, 0)), $BD$3:$BD$13, 0)),
        "NnN"
    ),
    "NnN"
)
&amp; " - " &amp;
IF(
    AND(
        ISNUMBER(MATCH(SUBSTITUTE(G12, " ", ""), SUBSTITUTE($AK$54:$AK$62, " ", ""), 0)),
        ISNUMBER(MATCH(SUBSTITUTE(I12, " ", ""), SUBSTITUTE($AL$53:$AT$53, " ", ""), 0))
    ),
    INDIRECT(
        ADDRESS(
            MATCH(SUBSTITUTE(G12, " ", ""), SUBSTITUTE($AK$54:$AK$62, " ", ""), 0) + ROW($AL$54) - 1,
            MATCH(SUBSTITUTE(I12, " ", ""), SUBSTITUTE($AL$53:$AT$53, " ", ""), 0) + COLUMN($AL$53) - 1
        )
    ),
    "NnN"
)
&amp; " - " &amp;
IF(ISNUMBER(SEARCH(
    IF(
        ISNUMBER(MATCH(B12, $BE$3:$BE$13, 0)),
        IFERROR(
            INDEX($BD$3:$BD$13, MATCH(INDEX($BD$3:$BD$13, MATCH(B12, $BE$3:$BE$13, 0)), $BD$3:$BD$13, 0)),
            "NnN"
        ),
        "NnN"
    ),
    IF(
        AND(
            ISNUMBER(MATCH(SUBSTITUTE(G12, " ", ""), SUBSTITUTE($AK$54:$AK$62, " ", ""), 0)),
            ISNUMBER(MATCH(SUBSTITUTE(I12, " ", ""), SUBSTITUTE($AL$53:$AT$53, " ", ""), 0))
        ),
        INDIRECT(
            ADDRESS(
                MATCH(SUBSTITUTE(G12, " ", ""), SUBSTITUTE($AK$54:$AK$62, " ", ""), 0) + ROW($AL$54) - 1,
                MATCH(SUBSTITUTE(I12, " ", ""), SUBSTITUTE($AL$53:$AT$53, " ", ""), 0) + COLUMN($AL$53) - 1
            )
        ),
        "NnN"
    )
)), "True", "False")</f>
        <v>i - NnN - False</v>
      </c>
      <c r="AI12" s="83"/>
      <c r="AJ12" s="59"/>
      <c r="AK12" s="48" t="s">
        <v>364</v>
      </c>
      <c r="AL12" s="54" t="s">
        <v>38</v>
      </c>
      <c r="AM12" s="54" t="s">
        <v>38</v>
      </c>
      <c r="AN12" s="54" t="s">
        <v>38</v>
      </c>
      <c r="AO12" s="54" t="s">
        <v>38</v>
      </c>
      <c r="AP12" s="54" t="s">
        <v>38</v>
      </c>
      <c r="AQ12" s="54" t="s">
        <v>38</v>
      </c>
      <c r="AR12" s="54" t="s">
        <v>38</v>
      </c>
      <c r="AS12" s="54" t="s">
        <v>38</v>
      </c>
      <c r="AT12" s="56" t="s">
        <v>41</v>
      </c>
      <c r="AU12" s="80"/>
      <c r="AV12" s="80"/>
      <c r="AW12" s="80"/>
      <c r="AX12" s="80"/>
      <c r="AY12" s="80"/>
      <c r="AZ12" s="80"/>
      <c r="BA12" s="80"/>
      <c r="BB12" s="80"/>
      <c r="BD12" s="2" t="s">
        <v>61</v>
      </c>
      <c r="BE12" s="4" t="s">
        <v>13</v>
      </c>
    </row>
    <row r="13" spans="1:57" ht="15.95" customHeight="1" x14ac:dyDescent="0.25">
      <c r="A13" s="5" t="s">
        <v>108</v>
      </c>
      <c r="B13" s="5" t="s">
        <v>6</v>
      </c>
      <c r="C13" s="5"/>
      <c r="D13" s="5"/>
      <c r="E13" s="5" t="s">
        <v>104</v>
      </c>
      <c r="F13" s="5" t="s">
        <v>109</v>
      </c>
      <c r="G13" s="5" t="str">
        <f>IFERROR(
    IF(
        ISNUMBER(MATCH(E13, Elements!$A$2:$A$200, 0)),
        IF(
            INDEX(Elements!$C$2:$C$200, MATCH(E13, Elements!$A$2:$A$200, 0)) &lt;&gt; "",
            INDEX(Elements!$B$2:$B$200, MATCH(E13, Elements!$A$2:$A$200, 0)),
            "kosong"
        ),
        "tidak ditemukan"
    ),
    "ID tidak ditemukan"
)</f>
        <v>ApplicationComponent</v>
      </c>
      <c r="H13" s="5" t="str">
        <f>IFERROR(
    IF(
        ISNUMBER(MATCH(E13, Elements!$A$2:$A$200, 0)),
        IF(
            INDEX(Elements!$C$2:$C$200, MATCH(E13, Elements!$A$2:$A$200, 0)) &lt;&gt; "",
            INDEX(Elements!$C$2:$C$200, MATCH(E13, Elements!$A$2:$A$200, 0)),
            "kosong"
        ),
        "tidak ditemukan"
    ),
    "ID tidak ditemukan"
)</f>
        <v>Artikel</v>
      </c>
      <c r="I13" s="5" t="str">
        <f>IFERROR(
    IF(
        ISNUMBER(MATCH(F13, Elements!$A$2:$A$200, 0)),
        IF(
            INDEX(Elements!$C$2:$C$200, MATCH(F13, Elements!$A$2:$A$200, 0)) &lt;&gt; "",
            INDEX(Elements!$B$2:$B$200, MATCH(F13, Elements!$A$2:$A$200, 0)),
            "kosong"
        ),
        "tidak ditemukan"
    ),
    "ID tidak ditemukan"
)</f>
        <v>ApplicationFunction</v>
      </c>
      <c r="J13" s="5" t="str">
        <f>IFERROR(
    IF(
        ISNUMBER(MATCH(F13, Elements!$A$2:$A$200, 0)),
        IF(
            INDEX(Elements!$C$2:$C$200, MATCH(F13, Elements!$A$2:$A$200, 0)) &lt;&gt; "",
            INDEX(Elements!$C$2:$C$200, MATCH(F13, Elements!$A$2:$A$200, 0)),
            "kosong"
        ),
        "tidak ditemukan"
    ),
    "ID tidak ditemukan"
)</f>
        <v>Menulis Artikel</v>
      </c>
      <c r="K13" s="5" t="str" cm="1">
        <f t="array" aca="1" ref="K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SUBSTITUTE($AK$4:$AK$16, " ", ""), 0)),
        ISNUMBER(MATCH(SUBSTITUTE(I13, " ", ""), SUBSTITUTE($AL$3:$AT$3, " ", ""), 0))
    ),
    INDIRECT(
        ADDRESS(
            MATCH(SUBSTITUTE(G13, " ", ""), SUBSTITUTE($AK$4:$AK$16, " ", ""), 0) + ROW($AL$4) - 1,
            MATCH(SUBSTITUTE(I13, " ", ""), SUBSTITUTE($AL$3:$AT$3, " ", ""), 0) + COLUMN($AL$3)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SUBSTITUTE($AK$4:$AK$16, " ", ""), 0)),
            ISNUMBER(MATCH(SUBSTITUTE(I13, " ", ""), SUBSTITUTE($AL$3:$AT$3, " ", ""), 0))
        ),
        INDIRECT(
            ADDRESS(
                MATCH(SUBSTITUTE(G13, " ", ""), SUBSTITUTE($AK$4:$AK$16, " ", ""), 0) + ROW($AL$4) - 1,
                MATCH(SUBSTITUTE(I13, " ", ""), SUBSTITUTE($AL$3:$AT$3, " ", ""), 0) + COLUMN($AL$3) - 1
            )
        ),
        "NnN"
    )
)), "True", "False")</f>
        <v>i - NnN - False</v>
      </c>
      <c r="L13" s="5" t="str" cm="1">
        <f t="array" aca="1" ref="L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SUBSTITUTE($AK$22:$AK$30, " ", ""), 0)),
        ISNUMBER(MATCH(SUBSTITUTE(I13, " ", ""), SUBSTITUTE(AL$21:$AX$21, " ", ""), 0))
    ),
    INDIRECT(
        ADDRESS(
            MATCH(SUBSTITUTE(G13, " ", ""), SUBSTITUTE($AK$22:$AK$30, " ", ""), 0) + ROW($AL$22) - 1,
            MATCH(SUBSTITUTE(I13, " ", ""), SUBSTITUTE(AL$21:$AX$21, " ", ""), 0) + COLUMN($AL$21
            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SUBSTITUTE($AK$22:$AK$30, " ", ""), 0)),
            ISNUMBER(MATCH(SUBSTITUTE(I13, " ", ""), SUBSTITUTE(AL$21:$AX$21, " ", ""), 0))
        ),
        INDIRECT(
            ADDRESS(
                MATCH(SUBSTITUTE(G13, " ", ""), SUBSTITUTE($AK$22:$AK$30, " ", ""), 0) + ROW($AL$22) - 1,
                MATCH(SUBSTITUTE(I13, " ", ""), SUBSTITUTE(AL$21:$AX$21, " ", ""), 0) + COLUMN($AL$21
                ) - 1
            )
        ),
        "NnN"
    )
)), "True", "False")</f>
        <v>i - NnN - False</v>
      </c>
      <c r="M13" s="5" t="str" cm="1">
        <f t="array" aca="1" ref="M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SUBSTITUTE($AK$36:$AK$48, " ", ""), 0)),
        ISNUMBER(MATCH(SUBSTITUTE(I13, " ", ""), SUBSTITUTE($AL$35:$AX$35, " ", ""), 0))
    ),
    INDIRECT(
        ADDRESS(
            MATCH(SUBSTITUTE(G13, " ", ""), SUBSTITUTE($AK$36:$AK$48, " ", ""), 0) + ROW($AL$36) - 1,
            MATCH(SUBSTITUTE(I13, " ", ""), SUBSTITUTE($AL$35:$AX$35, " ", ""), 0) + COLUMN($AL$35)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SUBSTITUTE($AK$36:$AK$48, " ", ""), 0)),
            ISNUMBER(MATCH(SUBSTITUTE(I13, " ", ""), SUBSTITUTE($AL$35:$AX$35, " ", ""), 0))
        ),
        INDIRECT(
            ADDRESS(
                MATCH(SUBSTITUTE(G13, " ", ""), SUBSTITUTE($AK$36:$AK$48, " ", ""), 0) + ROW($AL$36) - 1,
                MATCH(SUBSTITUTE(I13, " ", ""), SUBSTITUTE($AL$35:$AX$35, " ", ""), 0) + COLUMN($AL$35) - 1
            )
        ),
        "NnN"
    )
)), "True", "False")</f>
        <v>i - NnN - False</v>
      </c>
      <c r="N13" s="13" t="str" cm="1">
        <f t="array" aca="1" ref="N13" ca="1">IF(
    ISNUMBER(MATCH(B13, $BE$3:$BE$13, 0)),
    IFERROR(
        INDEX($BD$3:$BD$13, MATCH(INDEX($BD$3:$BD$13, MATCH(B13, $BE$3:$BE$13, 0)), $BD$3:$BD$13, 0)),
        "NnN"
    ),
    "NnN"
)
&amp; " - " &amp;
IF(
    AND(
        ISNUMBER(MATCH(SUBSTITUTE(G13, " ", ""), SUBSTITUTE($AK$54:$AK$62, " ", ""), 0)),
        ISNUMBER(MATCH(SUBSTITUTE(I13, " ", ""), SUBSTITUTE($AL$53:$AT$53, " ", ""), 0))
    ),
    INDIRECT(
        ADDRESS(
            MATCH(SUBSTITUTE(G13, " ", ""), SUBSTITUTE($AK$54:$AK$62, " ", ""), 0) + ROW($AL$54) - 1,
            MATCH(SUBSTITUTE(I13, " ", ""), SUBSTITUTE($AL$53:$AT$53, " ", ""), 0) + COLUMN($AL$53) - 1
        )
    ),
    "NnN"
)
&amp; " - " &amp;
IF(ISNUMBER(SEARCH(
    IF(
        ISNUMBER(MATCH(B13, $BE$3:$BE$13, 0)),
        IFERROR(
            INDEX($BD$3:$BD$13, MATCH(INDEX($BD$3:$BD$13, MATCH(B13, $BE$3:$BE$13, 0)), $BD$3:$BD$13, 0)),
            "NnN"
        ),
        "NnN"
    ),
    IF(
        AND(
            ISNUMBER(MATCH(SUBSTITUTE(G13, " ", ""), SUBSTITUTE($AK$54:$AK$62, " ", ""), 0)),
            ISNUMBER(MATCH(SUBSTITUTE(I13, " ", ""), SUBSTITUTE($AL$53:$AT$53, " ", ""), 0))
        ),
        INDIRECT(
            ADDRESS(
                MATCH(SUBSTITUTE(G13, " ", ""), SUBSTITUTE($AK$54:$AK$62, " ", ""), 0) + ROW($AL$54) - 1,
                MATCH(SUBSTITUTE(I13, " ", ""), SUBSTITUTE($AL$53:$AT$53, " ", ""), 0) + COLUMN($AL$53) - 1
            )
        ),
        "NnN"
    )
)), "True", "False")</f>
        <v>i - NnN - False</v>
      </c>
      <c r="AI13" s="83"/>
      <c r="AJ13" s="62"/>
      <c r="AK13" s="49" t="s">
        <v>365</v>
      </c>
      <c r="AL13" s="63" t="s">
        <v>55</v>
      </c>
      <c r="AM13" s="63" t="s">
        <v>55</v>
      </c>
      <c r="AN13" s="63" t="s">
        <v>55</v>
      </c>
      <c r="AO13" s="63" t="s">
        <v>55</v>
      </c>
      <c r="AP13" s="63" t="s">
        <v>55</v>
      </c>
      <c r="AQ13" s="63" t="s">
        <v>55</v>
      </c>
      <c r="AR13" s="54" t="s">
        <v>55</v>
      </c>
      <c r="AS13" s="64" t="s">
        <v>55</v>
      </c>
      <c r="AT13" s="63" t="s">
        <v>55</v>
      </c>
      <c r="AU13" s="80"/>
      <c r="AV13" s="80"/>
      <c r="AW13" s="80"/>
      <c r="AX13" s="80"/>
      <c r="AY13" s="80"/>
      <c r="AZ13" s="80"/>
      <c r="BA13" s="80"/>
      <c r="BB13" s="80"/>
      <c r="BD13" s="2" t="s">
        <v>64</v>
      </c>
      <c r="BE13" s="4" t="s">
        <v>11</v>
      </c>
    </row>
    <row r="14" spans="1:57" ht="15.95" customHeight="1" x14ac:dyDescent="0.25">
      <c r="A14" s="5" t="s">
        <v>110</v>
      </c>
      <c r="B14" s="5" t="s">
        <v>6</v>
      </c>
      <c r="C14" s="5"/>
      <c r="D14" s="5"/>
      <c r="E14" s="5" t="s">
        <v>111</v>
      </c>
      <c r="F14" s="5" t="s">
        <v>96</v>
      </c>
      <c r="G14" s="5" t="str">
        <f>IFERROR(
    IF(
        ISNUMBER(MATCH(E14, Elements!$A$2:$A$200, 0)),
        IF(
            INDEX(Elements!$C$2:$C$200, MATCH(E14, Elements!$A$2:$A$200, 0)) &lt;&gt; "",
            INDEX(Elements!$B$2:$B$200, MATCH(E14, Elements!$A$2:$A$200, 0)),
            "kosong"
        ),
        "tidak ditemukan"
    ),
    "ID tidak ditemukan"
)</f>
        <v>SystemSoftware</v>
      </c>
      <c r="H14" s="5" t="str">
        <f>IFERROR(
    IF(
        ISNUMBER(MATCH(E14, Elements!$A$2:$A$200, 0)),
        IF(
            INDEX(Elements!$C$2:$C$200, MATCH(E14, Elements!$A$2:$A$200, 0)) &lt;&gt; "",
            INDEX(Elements!$C$2:$C$200, MATCH(E14, Elements!$A$2:$A$200, 0)),
            "kosong"
        ),
        "tidak ditemukan"
    ),
    "ID tidak ditemukan"
)</f>
        <v>DBMS</v>
      </c>
      <c r="I14" s="5" t="str">
        <f>IFERROR(
    IF(
        ISNUMBER(MATCH(F14, Elements!$A$2:$A$200, 0)),
        IF(
            INDEX(Elements!$C$2:$C$200, MATCH(F14, Elements!$A$2:$A$200, 0)) &lt;&gt; "",
            INDEX(Elements!$B$2:$B$200, MATCH(F14, Elements!$A$2:$A$200, 0)),
            "kosong"
        ),
        "tidak ditemukan"
    ),
    "ID tidak ditemukan"
)</f>
        <v>Artifact</v>
      </c>
      <c r="J14" s="5" t="str">
        <f>IFERROR(
    IF(
        ISNUMBER(MATCH(F14, Elements!$A$2:$A$200, 0)),
        IF(
            INDEX(Elements!$C$2:$C$200, MATCH(F14, Elements!$A$2:$A$200, 0)) &lt;&gt; "",
            INDEX(Elements!$C$2:$C$200, MATCH(F14, Elements!$A$2:$A$200, 0)),
            "kosong"
        ),
        "tidak ditemukan"
    ),
    "ID tidak ditemukan"
)</f>
        <v>Database name</v>
      </c>
      <c r="K14" s="5" t="str" cm="1">
        <f t="array" aca="1" ref="K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SUBSTITUTE($AK$4:$AK$16, " ", ""), 0)),
        ISNUMBER(MATCH(SUBSTITUTE(I14, " ", ""), SUBSTITUTE($AL$3:$AT$3, " ", ""), 0))
    ),
    INDIRECT(
        ADDRESS(
            MATCH(SUBSTITUTE(G14, " ", ""), SUBSTITUTE($AK$4:$AK$16, " ", ""), 0) + ROW($AL$4) - 1,
            MATCH(SUBSTITUTE(I14, " ", ""), SUBSTITUTE($AL$3:$AT$3, " ", ""), 0) + COLUMN($AL$3)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SUBSTITUTE($AK$4:$AK$16, " ", ""), 0)),
            ISNUMBER(MATCH(SUBSTITUTE(I14, " ", ""), SUBSTITUTE($AL$3:$AT$3, " ", ""), 0))
        ),
        INDIRECT(
            ADDRESS(
                MATCH(SUBSTITUTE(G14, " ", ""), SUBSTITUTE($AK$4:$AK$16, " ", ""), 0) + ROW($AL$4) - 1,
                MATCH(SUBSTITUTE(I14, " ", ""), SUBSTITUTE($AL$3:$AT$3, " ", ""), 0) + COLUMN($AL$3) - 1
            )
        ),
        "NnN"
    )
)), "True", "False")</f>
        <v>i - NnN - False</v>
      </c>
      <c r="L14" s="5" t="str" cm="1">
        <f t="array" aca="1" ref="L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SUBSTITUTE($AK$22:$AK$30, " ", ""), 0)),
        ISNUMBER(MATCH(SUBSTITUTE(I14, " ", ""), SUBSTITUTE(AL$21:$AX$21, " ", ""), 0))
    ),
    INDIRECT(
        ADDRESS(
            MATCH(SUBSTITUTE(G14, " ", ""), SUBSTITUTE($AK$22:$AK$30, " ", ""), 0) + ROW($AL$22) - 1,
            MATCH(SUBSTITUTE(I14, " ", ""), SUBSTITUTE(AL$21:$AX$21, " ", ""), 0) + COLUMN($AL$21
            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SUBSTITUTE($AK$22:$AK$30, " ", ""), 0)),
            ISNUMBER(MATCH(SUBSTITUTE(I14, " ", ""), SUBSTITUTE(AL$21:$AX$21, " ", ""), 0))
        ),
        INDIRECT(
            ADDRESS(
                MATCH(SUBSTITUTE(G14, " ", ""), SUBSTITUTE($AK$22:$AK$30, " ", ""), 0) + ROW($AL$22) - 1,
                MATCH(SUBSTITUTE(I14, " ", ""), SUBSTITUTE(AL$21:$AX$21, " ", ""), 0) + COLUMN($AL$21
                ) - 1
            )
        ),
        "NnN"
    )
)), "True", "False")</f>
        <v>i - NnN - False</v>
      </c>
      <c r="M14" s="5" t="str" cm="1">
        <f t="array" aca="1" ref="M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SUBSTITUTE($AK$36:$AK$48, " ", ""), 0)),
        ISNUMBER(MATCH(SUBSTITUTE(I14, " ", ""), SUBSTITUTE($AL$35:$AX$35, " ", ""), 0))
    ),
    INDIRECT(
        ADDRESS(
            MATCH(SUBSTITUTE(G14, " ", ""), SUBSTITUTE($AK$36:$AK$48, " ", ""), 0) + ROW($AL$36) - 1,
            MATCH(SUBSTITUTE(I14, " ", ""), SUBSTITUTE($AL$35:$AX$35, " ", ""), 0) + COLUMN($AL$35)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SUBSTITUTE($AK$36:$AK$48, " ", ""), 0)),
            ISNUMBER(MATCH(SUBSTITUTE(I14, " ", ""), SUBSTITUTE($AL$35:$AX$35, " ", ""), 0))
        ),
        INDIRECT(
            ADDRESS(
                MATCH(SUBSTITUTE(G14, " ", ""), SUBSTITUTE($AK$36:$AK$48, " ", ""), 0) + ROW($AL$36) - 1,
                MATCH(SUBSTITUTE(I14, " ", ""), SUBSTITUTE($AL$35:$AX$35, " ", ""), 0) + COLUMN($AL$35) - 1
            )
        ),
        "NnN"
    )
)), "True", "False")</f>
        <v>i - NnN - False</v>
      </c>
      <c r="N14" s="13" t="str" cm="1">
        <f t="array" aca="1" ref="N14" ca="1">IF(
    ISNUMBER(MATCH(B14, $BE$3:$BE$13, 0)),
    IFERROR(
        INDEX($BD$3:$BD$13, MATCH(INDEX($BD$3:$BD$13, MATCH(B14, $BE$3:$BE$13, 0)), $BD$3:$BD$13, 0)),
        "NnN"
    ),
    "NnN"
)
&amp; " - " &amp;
IF(
    AND(
        ISNUMBER(MATCH(SUBSTITUTE(G14, " ", ""), SUBSTITUTE($AK$54:$AK$62, " ", ""), 0)),
        ISNUMBER(MATCH(SUBSTITUTE(I14, " ", ""), SUBSTITUTE($AL$53:$AT$53, " ", ""), 0))
    ),
    INDIRECT(
        ADDRESS(
            MATCH(SUBSTITUTE(G14, " ", ""), SUBSTITUTE($AK$54:$AK$62, " ", ""), 0) + ROW($AL$54) - 1,
            MATCH(SUBSTITUTE(I14, " ", ""), SUBSTITUTE($AL$53:$AT$53, " ", ""), 0) + COLUMN($AL$53) - 1
        )
    ),
    "NnN"
)
&amp; " - " &amp;
IF(ISNUMBER(SEARCH(
    IF(
        ISNUMBER(MATCH(B14, $BE$3:$BE$13, 0)),
        IFERROR(
            INDEX($BD$3:$BD$13, MATCH(INDEX($BD$3:$BD$13, MATCH(B14, $BE$3:$BE$13, 0)), $BD$3:$BD$13, 0)),
            "NnN"
        ),
        "NnN"
    ),
    IF(
        AND(
            ISNUMBER(MATCH(SUBSTITUTE(G14, " ", ""), SUBSTITUTE($AK$54:$AK$62, " ", ""), 0)),
            ISNUMBER(MATCH(SUBSTITUTE(I14, " ", ""), SUBSTITUTE($AL$53:$AT$53, " ", ""), 0))
        ),
        INDIRECT(
            ADDRESS(
                MATCH(SUBSTITUTE(G14, " ", ""), SUBSTITUTE($AK$54:$AK$62, " ", ""), 0) + ROW($AL$54) - 1,
                MATCH(SUBSTITUTE(I14, " ", ""), SUBSTITUTE($AL$53:$AT$53, " ", ""), 0) + COLUMN($AL$53) - 1
            )
        ),
        "NnN"
    )
)), "True", "False")</f>
        <v>i - NnN - False</v>
      </c>
      <c r="AI14" s="83"/>
      <c r="AJ14" s="62"/>
      <c r="AK14" s="49" t="s">
        <v>366</v>
      </c>
      <c r="AL14" s="63" t="s">
        <v>55</v>
      </c>
      <c r="AM14" s="63" t="s">
        <v>55</v>
      </c>
      <c r="AN14" s="63" t="s">
        <v>55</v>
      </c>
      <c r="AO14" s="63" t="s">
        <v>55</v>
      </c>
      <c r="AP14" s="63" t="s">
        <v>55</v>
      </c>
      <c r="AQ14" s="63" t="s">
        <v>55</v>
      </c>
      <c r="AR14" s="63" t="s">
        <v>55</v>
      </c>
      <c r="AS14" s="64" t="s">
        <v>55</v>
      </c>
      <c r="AT14" s="63" t="s">
        <v>55</v>
      </c>
    </row>
    <row r="15" spans="1:57" ht="15.95" customHeight="1" x14ac:dyDescent="0.25">
      <c r="A15" s="5" t="s">
        <v>112</v>
      </c>
      <c r="B15" s="5" t="s">
        <v>7</v>
      </c>
      <c r="C15" s="5"/>
      <c r="D15" s="5"/>
      <c r="E15" s="5" t="s">
        <v>113</v>
      </c>
      <c r="F15" s="5" t="s">
        <v>114</v>
      </c>
      <c r="G15" s="5" t="str">
        <f>IFERROR(
    IF(
        ISNUMBER(MATCH(E15, Elements!$A$2:$A$200, 0)),
        IF(
            INDEX(Elements!$C$2:$C$200, MATCH(E15, Elements!$A$2:$A$200, 0)) &lt;&gt; "",
            INDEX(Elements!$B$2:$B$200, MATCH(E15, Elements!$A$2:$A$200, 0)),
            "kosong"
        ),
        "tidak ditemukan"
    ),
    "ID tidak ditemukan"
)</f>
        <v>Stakeholder</v>
      </c>
      <c r="H15" s="5" t="str">
        <f>IFERROR(
    IF(
        ISNUMBER(MATCH(E15, Elements!$A$2:$A$200, 0)),
        IF(
            INDEX(Elements!$C$2:$C$200, MATCH(E15, Elements!$A$2:$A$200, 0)) &lt;&gt; "",
            INDEX(Elements!$C$2:$C$200, MATCH(E15, Elements!$A$2:$A$200, 0)),
            "kosong"
        ),
        "tidak ditemukan"
    ),
    "ID tidak ditemukan"
)</f>
        <v>Psikolog (rekan cerita)</v>
      </c>
      <c r="I15" s="5" t="str">
        <f>IFERROR(
    IF(
        ISNUMBER(MATCH(F15, Elements!$A$2:$A$200, 0)),
        IF(
            INDEX(Elements!$C$2:$C$200, MATCH(F15, Elements!$A$2:$A$200, 0)) &lt;&gt; "",
            INDEX(Elements!$B$2:$B$200, MATCH(F15, Elements!$A$2:$A$200, 0)),
            "kosong"
        ),
        "tidak ditemukan"
    ),
    "ID tidak ditemukan"
)</f>
        <v>Driver</v>
      </c>
      <c r="J15" s="5" t="str">
        <f>IFERROR(
    IF(
        ISNUMBER(MATCH(F15, Elements!$A$2:$A$200, 0)),
        IF(
            INDEX(Elements!$C$2:$C$200, MATCH(F15, Elements!$A$2:$A$200, 0)) &lt;&gt; "",
            INDEX(Elements!$C$2:$C$200, MATCH(F15, Elements!$A$2:$A$200, 0)),
            "kosong"
        ),
        "tidak ditemukan"
    ),
    "ID tidak ditemukan"
)</f>
        <v>Banyak korban kekerasan perempuan merasa trauma berkepanjangan</v>
      </c>
      <c r="K15" s="5" t="str" cm="1">
        <f t="array" aca="1" ref="K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SUBSTITUTE($AK$4:$AK$16, " ", ""), 0)),
        ISNUMBER(MATCH(SUBSTITUTE(I15, " ", ""), SUBSTITUTE($AL$3:$AT$3, " ", ""), 0))
    ),
    INDIRECT(
        ADDRESS(
            MATCH(SUBSTITUTE(G15, " ", ""), SUBSTITUTE($AK$4:$AK$16, " ", ""), 0) + ROW($AL$4) - 1,
            MATCH(SUBSTITUTE(I15, " ", ""), SUBSTITUTE($AL$3:$AT$3, " ", ""), 0) + COLUMN($AL$3)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SUBSTITUTE($AK$4:$AK$16, " ", ""), 0)),
            ISNUMBER(MATCH(SUBSTITUTE(I15, " ", ""), SUBSTITUTE($AL$3:$AT$3, " ", ""), 0))
        ),
        INDIRECT(
            ADDRESS(
                MATCH(SUBSTITUTE(G15, " ", ""), SUBSTITUTE($AK$4:$AK$16, " ", ""), 0) + ROW($AL$4) - 1,
                MATCH(SUBSTITUTE(I15, " ", ""), SUBSTITUTE($AL$3:$AT$3, " ", ""), 0) + COLUMN($AL$3) - 1
            )
        ),
        "NnN"
    )
)), "True", "False")</f>
        <v>o - NnN - False</v>
      </c>
      <c r="L15" s="5" t="str" cm="1">
        <f t="array" aca="1" ref="L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SUBSTITUTE($AK$22:$AK$30, " ", ""), 0)),
        ISNUMBER(MATCH(SUBSTITUTE(I15, " ", ""), SUBSTITUTE(AL$21:$AX$21, " ", ""), 0))
    ),
    INDIRECT(
        ADDRESS(
            MATCH(SUBSTITUTE(G15, " ", ""), SUBSTITUTE($AK$22:$AK$30, " ", ""), 0) + ROW($AL$22) - 1,
            MATCH(SUBSTITUTE(I15, " ", ""), SUBSTITUTE(AL$21:$AX$21, " ", ""), 0) + COLUMN($AL$21
            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SUBSTITUTE($AK$22:$AK$30, " ", ""), 0)),
            ISNUMBER(MATCH(SUBSTITUTE(I15, " ", ""), SUBSTITUTE(AL$21:$AX$21, " ", ""), 0))
        ),
        INDIRECT(
            ADDRESS(
                MATCH(SUBSTITUTE(G15, " ", ""), SUBSTITUTE($AK$22:$AK$30, " ", ""), 0) + ROW($AL$22) - 1,
                MATCH(SUBSTITUTE(I15, " ", ""), SUBSTITUTE(AL$21:$AX$21, " ", ""), 0) + COLUMN($AL$21
                ) - 1
            )
        ),
        "NnN"
    )
)), "True", "False")</f>
        <v>o - NnN - False</v>
      </c>
      <c r="M15" s="5" t="str" cm="1">
        <f t="array" aca="1" ref="M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SUBSTITUTE($AK$36:$AK$48, " ", ""), 0)),
        ISNUMBER(MATCH(SUBSTITUTE(I15, " ", ""), SUBSTITUTE($AL$35:$AX$35, " ", ""), 0))
    ),
    INDIRECT(
        ADDRESS(
            MATCH(SUBSTITUTE(G15, " ", ""), SUBSTITUTE($AK$36:$AK$48, " ", ""), 0) + ROW($AL$36) - 1,
            MATCH(SUBSTITUTE(I15, " ", ""), SUBSTITUTE($AL$35:$AX$35, " ", ""), 0) + COLUMN($AL$35)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SUBSTITUTE($AK$36:$AK$48, " ", ""), 0)),
            ISNUMBER(MATCH(SUBSTITUTE(I15, " ", ""), SUBSTITUTE($AL$35:$AX$35, " ", ""), 0))
        ),
        INDIRECT(
            ADDRESS(
                MATCH(SUBSTITUTE(G15, " ", ""), SUBSTITUTE($AK$36:$AK$48, " ", ""), 0) + ROW($AL$36) - 1,
                MATCH(SUBSTITUTE(I15, " ", ""), SUBSTITUTE($AL$35:$AX$35, " ", ""), 0) + COLUMN($AL$35) - 1
            )
        ),
        "NnN"
    )
)), "True", "False")</f>
        <v>o - NnN - False</v>
      </c>
      <c r="N15" s="13" t="str" cm="1">
        <f t="array" aca="1" ref="N15" ca="1">IF(
    ISNUMBER(MATCH(B15, $BE$3:$BE$13, 0)),
    IFERROR(
        INDEX($BD$3:$BD$13, MATCH(INDEX($BD$3:$BD$13, MATCH(B15, $BE$3:$BE$13, 0)), $BD$3:$BD$13, 0)),
        "NnN"
    ),
    "NnN"
)
&amp; " - " &amp;
IF(
    AND(
        ISNUMBER(MATCH(SUBSTITUTE(G15, " ", ""), SUBSTITUTE($AK$54:$AK$62, " ", ""), 0)),
        ISNUMBER(MATCH(SUBSTITUTE(I15, " ", ""), SUBSTITUTE($AL$53:$AT$53, " ", ""), 0))
    ),
    INDIRECT(
        ADDRESS(
            MATCH(SUBSTITUTE(G15, " ", ""), SUBSTITUTE($AK$54:$AK$62, " ", ""), 0) + ROW($AL$54) - 1,
            MATCH(SUBSTITUTE(I15, " ", ""), SUBSTITUTE($AL$53:$AT$53, " ", ""), 0) + COLUMN($AL$53) - 1
        )
    ),
    "NnN"
)
&amp; " - " &amp;
IF(ISNUMBER(SEARCH(
    IF(
        ISNUMBER(MATCH(B15, $BE$3:$BE$13, 0)),
        IFERROR(
            INDEX($BD$3:$BD$13, MATCH(INDEX($BD$3:$BD$13, MATCH(B15, $BE$3:$BE$13, 0)), $BD$3:$BD$13, 0)),
            "NnN"
        ),
        "NnN"
    ),
    IF(
        AND(
            ISNUMBER(MATCH(SUBSTITUTE(G15, " ", ""), SUBSTITUTE($AK$54:$AK$62, " ", ""), 0)),
            ISNUMBER(MATCH(SUBSTITUTE(I15, " ", ""), SUBSTITUTE($AL$53:$AT$53, " ", ""), 0))
        ),
        INDIRECT(
            ADDRESS(
                MATCH(SUBSTITUTE(G15, " ", ""), SUBSTITUTE($AK$54:$AK$62, " ", ""), 0) + ROW($AL$54) - 1,
                MATCH(SUBSTITUTE(I15, " ", ""), SUBSTITUTE($AL$53:$AT$53, " ", ""), 0) + COLUMN($AL$53) - 1
            )
        ),
        "NnN"
    )
)), "True", "False")</f>
        <v>o - NnN - False</v>
      </c>
      <c r="AI15" s="83"/>
      <c r="AJ15" s="62"/>
      <c r="AK15" s="49" t="s">
        <v>367</v>
      </c>
      <c r="AL15" s="63" t="s">
        <v>55</v>
      </c>
      <c r="AM15" s="63" t="s">
        <v>55</v>
      </c>
      <c r="AN15" s="63" t="s">
        <v>55</v>
      </c>
      <c r="AO15" s="63" t="s">
        <v>55</v>
      </c>
      <c r="AP15" s="63" t="s">
        <v>55</v>
      </c>
      <c r="AQ15" s="63" t="s">
        <v>55</v>
      </c>
      <c r="AR15" s="63" t="s">
        <v>55</v>
      </c>
      <c r="AS15" s="64" t="s">
        <v>55</v>
      </c>
      <c r="AT15" s="63" t="s">
        <v>55</v>
      </c>
    </row>
    <row r="16" spans="1:57" ht="15.95" customHeight="1" x14ac:dyDescent="0.25">
      <c r="A16" s="5" t="s">
        <v>115</v>
      </c>
      <c r="B16" s="5" t="s">
        <v>7</v>
      </c>
      <c r="C16" s="5"/>
      <c r="D16" s="5"/>
      <c r="E16" s="5" t="s">
        <v>116</v>
      </c>
      <c r="F16" s="5" t="s">
        <v>117</v>
      </c>
      <c r="G16" s="5" t="str">
        <f>IFERROR(
    IF(
        ISNUMBER(MATCH(E16, Elements!$A$2:$A$200, 0)),
        IF(
            INDEX(Elements!$C$2:$C$200, MATCH(E16, Elements!$A$2:$A$200, 0)) &lt;&gt; "",
            INDEX(Elements!$B$2:$B$200, MATCH(E16, Elements!$A$2:$A$200, 0)),
            "kosong"
        ),
        "tidak ditemukan"
    ),
    "ID tidak ditemukan"
)</f>
        <v>Stakeholder</v>
      </c>
      <c r="H16" s="5" t="str">
        <f>IFERROR(
    IF(
        ISNUMBER(MATCH(E16, Elements!$A$2:$A$200, 0)),
        IF(
            INDEX(Elements!$C$2:$C$200, MATCH(E16, Elements!$A$2:$A$200, 0)) &lt;&gt; "",
            INDEX(Elements!$C$2:$C$200, MATCH(E16, Elements!$A$2:$A$200, 0)),
            "kosong"
        ),
        "tidak ditemukan"
    ),
    "ID tidak ditemukan"
)</f>
        <v>Hukum (rekan hukum)</v>
      </c>
      <c r="I16" s="5" t="str">
        <f>IFERROR(
    IF(
        ISNUMBER(MATCH(F16, Elements!$A$2:$A$200, 0)),
        IF(
            INDEX(Elements!$C$2:$C$200, MATCH(F16, Elements!$A$2:$A$200, 0)) &lt;&gt; "",
            INDEX(Elements!$B$2:$B$200, MATCH(F16, Elements!$A$2:$A$200, 0)),
            "kosong"
        ),
        "tidak ditemukan"
    ),
    "ID tidak ditemukan"
)</f>
        <v>Driver</v>
      </c>
      <c r="J16" s="5" t="str">
        <f>IFERROR(
    IF(
        ISNUMBER(MATCH(F16, Elements!$A$2:$A$200, 0)),
        IF(
            INDEX(Elements!$C$2:$C$200, MATCH(F16, Elements!$A$2:$A$200, 0)) &lt;&gt; "",
            INDEX(Elements!$C$2:$C$200, MATCH(F16, Elements!$A$2:$A$200, 0)),
            "kosong"
        ),
        "tidak ditemukan"
    ),
    "ID tidak ditemukan"
)</f>
        <v>Banyaknya korban kekerasan pada perempuan yang masih bersembunyi</v>
      </c>
      <c r="K16" s="5" t="str" cm="1">
        <f t="array" aca="1" ref="K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SUBSTITUTE($AK$4:$AK$16, " ", ""), 0)),
        ISNUMBER(MATCH(SUBSTITUTE(I16, " ", ""), SUBSTITUTE($AL$3:$AT$3, " ", ""), 0))
    ),
    INDIRECT(
        ADDRESS(
            MATCH(SUBSTITUTE(G16, " ", ""), SUBSTITUTE($AK$4:$AK$16, " ", ""), 0) + ROW($AL$4) - 1,
            MATCH(SUBSTITUTE(I16, " ", ""), SUBSTITUTE($AL$3:$AT$3, " ", ""), 0) + COLUMN($AL$3)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SUBSTITUTE($AK$4:$AK$16, " ", ""), 0)),
            ISNUMBER(MATCH(SUBSTITUTE(I16, " ", ""), SUBSTITUTE($AL$3:$AT$3, " ", ""), 0))
        ),
        INDIRECT(
            ADDRESS(
                MATCH(SUBSTITUTE(G16, " ", ""), SUBSTITUTE($AK$4:$AK$16, " ", ""), 0) + ROW($AL$4) - 1,
                MATCH(SUBSTITUTE(I16, " ", ""), SUBSTITUTE($AL$3:$AT$3, " ", ""), 0) + COLUMN($AL$3) - 1
            )
        ),
        "NnN"
    )
)), "True", "False")</f>
        <v>o - NnN - False</v>
      </c>
      <c r="L16" s="5" t="str" cm="1">
        <f t="array" aca="1" ref="L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SUBSTITUTE($AK$22:$AK$30, " ", ""), 0)),
        ISNUMBER(MATCH(SUBSTITUTE(I16, " ", ""), SUBSTITUTE(AL$21:$AX$21, " ", ""), 0))
    ),
    INDIRECT(
        ADDRESS(
            MATCH(SUBSTITUTE(G16, " ", ""), SUBSTITUTE($AK$22:$AK$30, " ", ""), 0) + ROW($AL$22) - 1,
            MATCH(SUBSTITUTE(I16, " ", ""), SUBSTITUTE(AL$21:$AX$21, " ", ""), 0) + COLUMN($AL$21
            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SUBSTITUTE($AK$22:$AK$30, " ", ""), 0)),
            ISNUMBER(MATCH(SUBSTITUTE(I16, " ", ""), SUBSTITUTE(AL$21:$AX$21, " ", ""), 0))
        ),
        INDIRECT(
            ADDRESS(
                MATCH(SUBSTITUTE(G16, " ", ""), SUBSTITUTE($AK$22:$AK$30, " ", ""), 0) + ROW($AL$22) - 1,
                MATCH(SUBSTITUTE(I16, " ", ""), SUBSTITUTE(AL$21:$AX$21, " ", ""), 0) + COLUMN($AL$21
                ) - 1
            )
        ),
        "NnN"
    )
)), "True", "False")</f>
        <v>o - NnN - False</v>
      </c>
      <c r="M16" s="5" t="str" cm="1">
        <f t="array" aca="1" ref="M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SUBSTITUTE($AK$36:$AK$48, " ", ""), 0)),
        ISNUMBER(MATCH(SUBSTITUTE(I16, " ", ""), SUBSTITUTE($AL$35:$AX$35, " ", ""), 0))
    ),
    INDIRECT(
        ADDRESS(
            MATCH(SUBSTITUTE(G16, " ", ""), SUBSTITUTE($AK$36:$AK$48, " ", ""), 0) + ROW($AL$36) - 1,
            MATCH(SUBSTITUTE(I16, " ", ""), SUBSTITUTE($AL$35:$AX$35, " ", ""), 0) + COLUMN($AL$35)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SUBSTITUTE($AK$36:$AK$48, " ", ""), 0)),
            ISNUMBER(MATCH(SUBSTITUTE(I16, " ", ""), SUBSTITUTE($AL$35:$AX$35, " ", ""), 0))
        ),
        INDIRECT(
            ADDRESS(
                MATCH(SUBSTITUTE(G16, " ", ""), SUBSTITUTE($AK$36:$AK$48, " ", ""), 0) + ROW($AL$36) - 1,
                MATCH(SUBSTITUTE(I16, " ", ""), SUBSTITUTE($AL$35:$AX$35, " ", ""), 0) + COLUMN($AL$35) - 1
            )
        ),
        "NnN"
    )
)), "True", "False")</f>
        <v>o - NnN - False</v>
      </c>
      <c r="N16" s="13" t="str" cm="1">
        <f t="array" aca="1" ref="N16" ca="1">IF(
    ISNUMBER(MATCH(B16, $BE$3:$BE$13, 0)),
    IFERROR(
        INDEX($BD$3:$BD$13, MATCH(INDEX($BD$3:$BD$13, MATCH(B16, $BE$3:$BE$13, 0)), $BD$3:$BD$13, 0)),
        "NnN"
    ),
    "NnN"
)
&amp; " - " &amp;
IF(
    AND(
        ISNUMBER(MATCH(SUBSTITUTE(G16, " ", ""), SUBSTITUTE($AK$54:$AK$62, " ", ""), 0)),
        ISNUMBER(MATCH(SUBSTITUTE(I16, " ", ""), SUBSTITUTE($AL$53:$AT$53, " ", ""), 0))
    ),
    INDIRECT(
        ADDRESS(
            MATCH(SUBSTITUTE(G16, " ", ""), SUBSTITUTE($AK$54:$AK$62, " ", ""), 0) + ROW($AL$54) - 1,
            MATCH(SUBSTITUTE(I16, " ", ""), SUBSTITUTE($AL$53:$AT$53, " ", ""), 0) + COLUMN($AL$53) - 1
        )
    ),
    "NnN"
)
&amp; " - " &amp;
IF(ISNUMBER(SEARCH(
    IF(
        ISNUMBER(MATCH(B16, $BE$3:$BE$13, 0)),
        IFERROR(
            INDEX($BD$3:$BD$13, MATCH(INDEX($BD$3:$BD$13, MATCH(B16, $BE$3:$BE$13, 0)), $BD$3:$BD$13, 0)),
            "NnN"
        ),
        "NnN"
    ),
    IF(
        AND(
            ISNUMBER(MATCH(SUBSTITUTE(G16, " ", ""), SUBSTITUTE($AK$54:$AK$62, " ", ""), 0)),
            ISNUMBER(MATCH(SUBSTITUTE(I16, " ", ""), SUBSTITUTE($AL$53:$AT$53, " ", ""), 0))
        ),
        INDIRECT(
            ADDRESS(
                MATCH(SUBSTITUTE(G16, " ", ""), SUBSTITUTE($AK$54:$AK$62, " ", ""), 0) + ROW($AL$54) - 1,
                MATCH(SUBSTITUTE(I16, " ", ""), SUBSTITUTE($AL$53:$AT$53, " ", ""), 0) + COLUMN($AL$53) - 1
            )
        ),
        "NnN"
    )
)), "True", "False")</f>
        <v>o - NnN - False</v>
      </c>
      <c r="AI16" s="84"/>
      <c r="AJ16" s="62"/>
      <c r="AK16" s="49" t="s">
        <v>369</v>
      </c>
      <c r="AL16" s="63" t="s">
        <v>66</v>
      </c>
      <c r="AM16" s="63" t="s">
        <v>66</v>
      </c>
      <c r="AN16" s="63" t="s">
        <v>66</v>
      </c>
      <c r="AO16" s="63" t="s">
        <v>66</v>
      </c>
      <c r="AP16" s="63" t="s">
        <v>66</v>
      </c>
      <c r="AQ16" s="63" t="s">
        <v>38</v>
      </c>
      <c r="AR16" s="63" t="s">
        <v>66</v>
      </c>
      <c r="AS16" s="64" t="s">
        <v>39</v>
      </c>
      <c r="AT16" s="63" t="s">
        <v>370</v>
      </c>
    </row>
    <row r="17" spans="1:50" ht="15.95" customHeight="1" x14ac:dyDescent="0.25">
      <c r="A17" s="5" t="s">
        <v>118</v>
      </c>
      <c r="B17" s="5" t="s">
        <v>7</v>
      </c>
      <c r="C17" s="5"/>
      <c r="D17" s="5"/>
      <c r="E17" s="5" t="s">
        <v>119</v>
      </c>
      <c r="F17" s="5" t="s">
        <v>117</v>
      </c>
      <c r="G17" s="5" t="str">
        <f>IFERROR(
    IF(
        ISNUMBER(MATCH(E17, Elements!$A$2:$A$200, 0)),
        IF(
            INDEX(Elements!$C$2:$C$200, MATCH(E17, Elements!$A$2:$A$200, 0)) &lt;&gt; "",
            INDEX(Elements!$B$2:$B$200, MATCH(E17, Elements!$A$2:$A$200, 0)),
            "kosong"
        ),
        "tidak ditemukan"
    ),
    "ID tidak ditemukan"
)</f>
        <v>Stakeholder</v>
      </c>
      <c r="H17" s="5" t="str">
        <f>IFERROR(
    IF(
        ISNUMBER(MATCH(E17, Elements!$A$2:$A$200, 0)),
        IF(
            INDEX(Elements!$C$2:$C$200, MATCH(E17, Elements!$A$2:$A$200, 0)) &lt;&gt; "",
            INDEX(Elements!$C$2:$C$200, MATCH(E17, Elements!$A$2:$A$200, 0)),
            "kosong"
        ),
        "tidak ditemukan"
    ),
    "ID tidak ditemukan"
)</f>
        <v>Puan (end-user)</v>
      </c>
      <c r="I17" s="5" t="str">
        <f>IFERROR(
    IF(
        ISNUMBER(MATCH(F17, Elements!$A$2:$A$200, 0)),
        IF(
            INDEX(Elements!$C$2:$C$200, MATCH(F17, Elements!$A$2:$A$200, 0)) &lt;&gt; "",
            INDEX(Elements!$B$2:$B$200, MATCH(F17, Elements!$A$2:$A$200, 0)),
            "kosong"
        ),
        "tidak ditemukan"
    ),
    "ID tidak ditemukan"
)</f>
        <v>Driver</v>
      </c>
      <c r="J17" s="5" t="str">
        <f>IFERROR(
    IF(
        ISNUMBER(MATCH(F17, Elements!$A$2:$A$200, 0)),
        IF(
            INDEX(Elements!$C$2:$C$200, MATCH(F17, Elements!$A$2:$A$200, 0)) &lt;&gt; "",
            INDEX(Elements!$C$2:$C$200, MATCH(F17, Elements!$A$2:$A$200, 0)),
            "kosong"
        ),
        "tidak ditemukan"
    ),
    "ID tidak ditemukan"
)</f>
        <v>Banyaknya korban kekerasan pada perempuan yang masih bersembunyi</v>
      </c>
      <c r="K17" s="5" t="str" cm="1">
        <f t="array" aca="1" ref="K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SUBSTITUTE($AK$4:$AK$16, " ", ""), 0)),
        ISNUMBER(MATCH(SUBSTITUTE(I17, " ", ""), SUBSTITUTE($AL$3:$AT$3, " ", ""), 0))
    ),
    INDIRECT(
        ADDRESS(
            MATCH(SUBSTITUTE(G17, " ", ""), SUBSTITUTE($AK$4:$AK$16, " ", ""), 0) + ROW($AL$4) - 1,
            MATCH(SUBSTITUTE(I17, " ", ""), SUBSTITUTE($AL$3:$AT$3, " ", ""), 0) + COLUMN($AL$3)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SUBSTITUTE($AK$4:$AK$16, " ", ""), 0)),
            ISNUMBER(MATCH(SUBSTITUTE(I17, " ", ""), SUBSTITUTE($AL$3:$AT$3, " ", ""), 0))
        ),
        INDIRECT(
            ADDRESS(
                MATCH(SUBSTITUTE(G17, " ", ""), SUBSTITUTE($AK$4:$AK$16, " ", ""), 0) + ROW($AL$4) - 1,
                MATCH(SUBSTITUTE(I17, " ", ""), SUBSTITUTE($AL$3:$AT$3, " ", ""), 0) + COLUMN($AL$3) - 1
            )
        ),
        "NnN"
    )
)), "True", "False")</f>
        <v>o - NnN - False</v>
      </c>
      <c r="L17" s="5" t="str" cm="1">
        <f t="array" aca="1" ref="L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SUBSTITUTE($AK$22:$AK$30, " ", ""), 0)),
        ISNUMBER(MATCH(SUBSTITUTE(I17, " ", ""), SUBSTITUTE(AL$21:$AX$21, " ", ""), 0))
    ),
    INDIRECT(
        ADDRESS(
            MATCH(SUBSTITUTE(G17, " ", ""), SUBSTITUTE($AK$22:$AK$30, " ", ""), 0) + ROW($AL$22) - 1,
            MATCH(SUBSTITUTE(I17, " ", ""), SUBSTITUTE(AL$21:$AX$21, " ", ""), 0) + COLUMN($AL$21
            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SUBSTITUTE($AK$22:$AK$30, " ", ""), 0)),
            ISNUMBER(MATCH(SUBSTITUTE(I17, " ", ""), SUBSTITUTE(AL$21:$AX$21, " ", ""), 0))
        ),
        INDIRECT(
            ADDRESS(
                MATCH(SUBSTITUTE(G17, " ", ""), SUBSTITUTE($AK$22:$AK$30, " ", ""), 0) + ROW($AL$22) - 1,
                MATCH(SUBSTITUTE(I17, " ", ""), SUBSTITUTE(AL$21:$AX$21, " ", ""), 0) + COLUMN($AL$21
                ) - 1
            )
        ),
        "NnN"
    )
)), "True", "False")</f>
        <v>o - NnN - False</v>
      </c>
      <c r="M17" s="5" t="str" cm="1">
        <f t="array" aca="1" ref="M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SUBSTITUTE($AK$36:$AK$48, " ", ""), 0)),
        ISNUMBER(MATCH(SUBSTITUTE(I17, " ", ""), SUBSTITUTE($AL$35:$AX$35, " ", ""), 0))
    ),
    INDIRECT(
        ADDRESS(
            MATCH(SUBSTITUTE(G17, " ", ""), SUBSTITUTE($AK$36:$AK$48, " ", ""), 0) + ROW($AL$36) - 1,
            MATCH(SUBSTITUTE(I17, " ", ""), SUBSTITUTE($AL$35:$AX$35, " ", ""), 0) + COLUMN($AL$35)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SUBSTITUTE($AK$36:$AK$48, " ", ""), 0)),
            ISNUMBER(MATCH(SUBSTITUTE(I17, " ", ""), SUBSTITUTE($AL$35:$AX$35, " ", ""), 0))
        ),
        INDIRECT(
            ADDRESS(
                MATCH(SUBSTITUTE(G17, " ", ""), SUBSTITUTE($AK$36:$AK$48, " ", ""), 0) + ROW($AL$36) - 1,
                MATCH(SUBSTITUTE(I17, " ", ""), SUBSTITUTE($AL$35:$AX$35, " ", ""), 0) + COLUMN($AL$35) - 1
            )
        ),
        "NnN"
    )
)), "True", "False")</f>
        <v>o - NnN - False</v>
      </c>
      <c r="N17" s="13" t="str" cm="1">
        <f t="array" aca="1" ref="N17" ca="1">IF(
    ISNUMBER(MATCH(B17, $BE$3:$BE$13, 0)),
    IFERROR(
        INDEX($BD$3:$BD$13, MATCH(INDEX($BD$3:$BD$13, MATCH(B17, $BE$3:$BE$13, 0)), $BD$3:$BD$13, 0)),
        "NnN"
    ),
    "NnN"
)
&amp; " - " &amp;
IF(
    AND(
        ISNUMBER(MATCH(SUBSTITUTE(G17, " ", ""), SUBSTITUTE($AK$54:$AK$62, " ", ""), 0)),
        ISNUMBER(MATCH(SUBSTITUTE(I17, " ", ""), SUBSTITUTE($AL$53:$AT$53, " ", ""), 0))
    ),
    INDIRECT(
        ADDRESS(
            MATCH(SUBSTITUTE(G17, " ", ""), SUBSTITUTE($AK$54:$AK$62, " ", ""), 0) + ROW($AL$54) - 1,
            MATCH(SUBSTITUTE(I17, " ", ""), SUBSTITUTE($AL$53:$AT$53, " ", ""), 0) + COLUMN($AL$53) - 1
        )
    ),
    "NnN"
)
&amp; " - " &amp;
IF(ISNUMBER(SEARCH(
    IF(
        ISNUMBER(MATCH(B17, $BE$3:$BE$13, 0)),
        IFERROR(
            INDEX($BD$3:$BD$13, MATCH(INDEX($BD$3:$BD$13, MATCH(B17, $BE$3:$BE$13, 0)), $BD$3:$BD$13, 0)),
            "NnN"
        ),
        "NnN"
    ),
    IF(
        AND(
            ISNUMBER(MATCH(SUBSTITUTE(G17, " ", ""), SUBSTITUTE($AK$54:$AK$62, " ", ""), 0)),
            ISNUMBER(MATCH(SUBSTITUTE(I17, " ", ""), SUBSTITUTE($AL$53:$AT$53, " ", ""), 0))
        ),
        INDIRECT(
            ADDRESS(
                MATCH(SUBSTITUTE(G17, " ", ""), SUBSTITUTE($AK$54:$AK$62, " ", ""), 0) + ROW($AL$54) - 1,
                MATCH(SUBSTITUTE(I17, " ", ""), SUBSTITUTE($AL$53:$AT$53, " ", ""), 0) + COLUMN($AL$53) - 1
            )
        ),
        "NnN"
    )
)), "True", "False")</f>
        <v>o - NnN - False</v>
      </c>
    </row>
    <row r="18" spans="1:50" ht="15.95" customHeight="1" x14ac:dyDescent="0.25">
      <c r="A18" s="5" t="s">
        <v>120</v>
      </c>
      <c r="B18" s="5" t="s">
        <v>7</v>
      </c>
      <c r="C18" s="5"/>
      <c r="D18" s="5"/>
      <c r="E18" s="5" t="s">
        <v>119</v>
      </c>
      <c r="F18" s="5" t="s">
        <v>114</v>
      </c>
      <c r="G18" s="5" t="str">
        <f>IFERROR(
    IF(
        ISNUMBER(MATCH(E18, Elements!$A$2:$A$200, 0)),
        IF(
            INDEX(Elements!$C$2:$C$200, MATCH(E18, Elements!$A$2:$A$200, 0)) &lt;&gt; "",
            INDEX(Elements!$B$2:$B$200, MATCH(E18, Elements!$A$2:$A$200, 0)),
            "kosong"
        ),
        "tidak ditemukan"
    ),
    "ID tidak ditemukan"
)</f>
        <v>Stakeholder</v>
      </c>
      <c r="H18" s="5" t="str">
        <f>IFERROR(
    IF(
        ISNUMBER(MATCH(E18, Elements!$A$2:$A$200, 0)),
        IF(
            INDEX(Elements!$C$2:$C$200, MATCH(E18, Elements!$A$2:$A$200, 0)) &lt;&gt; "",
            INDEX(Elements!$C$2:$C$200, MATCH(E18, Elements!$A$2:$A$200, 0)),
            "kosong"
        ),
        "tidak ditemukan"
    ),
    "ID tidak ditemukan"
)</f>
        <v>Puan (end-user)</v>
      </c>
      <c r="I18" s="5" t="str">
        <f>IFERROR(
    IF(
        ISNUMBER(MATCH(F18, Elements!$A$2:$A$200, 0)),
        IF(
            INDEX(Elements!$C$2:$C$200, MATCH(F18, Elements!$A$2:$A$200, 0)) &lt;&gt; "",
            INDEX(Elements!$B$2:$B$200, MATCH(F18, Elements!$A$2:$A$200, 0)),
            "kosong"
        ),
        "tidak ditemukan"
    ),
    "ID tidak ditemukan"
)</f>
        <v>Driver</v>
      </c>
      <c r="J18" s="5" t="str">
        <f>IFERROR(
    IF(
        ISNUMBER(MATCH(F18, Elements!$A$2:$A$200, 0)),
        IF(
            INDEX(Elements!$C$2:$C$200, MATCH(F18, Elements!$A$2:$A$200, 0)) &lt;&gt; "",
            INDEX(Elements!$C$2:$C$200, MATCH(F18, Elements!$A$2:$A$200, 0)),
            "kosong"
        ),
        "tidak ditemukan"
    ),
    "ID tidak ditemukan"
)</f>
        <v>Banyak korban kekerasan perempuan merasa trauma berkepanjangan</v>
      </c>
      <c r="K18" s="5" t="str" cm="1">
        <f t="array" aca="1" ref="K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SUBSTITUTE($AK$4:$AK$16, " ", ""), 0)),
        ISNUMBER(MATCH(SUBSTITUTE(I18, " ", ""), SUBSTITUTE($AL$3:$AT$3, " ", ""), 0))
    ),
    INDIRECT(
        ADDRESS(
            MATCH(SUBSTITUTE(G18, " ", ""), SUBSTITUTE($AK$4:$AK$16, " ", ""), 0) + ROW($AL$4) - 1,
            MATCH(SUBSTITUTE(I18, " ", ""), SUBSTITUTE($AL$3:$AT$3, " ", ""), 0) + COLUMN($AL$3)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SUBSTITUTE($AK$4:$AK$16, " ", ""), 0)),
            ISNUMBER(MATCH(SUBSTITUTE(I18, " ", ""), SUBSTITUTE($AL$3:$AT$3, " ", ""), 0))
        ),
        INDIRECT(
            ADDRESS(
                MATCH(SUBSTITUTE(G18, " ", ""), SUBSTITUTE($AK$4:$AK$16, " ", ""), 0) + ROW($AL$4) - 1,
                MATCH(SUBSTITUTE(I18, " ", ""), SUBSTITUTE($AL$3:$AT$3, " ", ""), 0) + COLUMN($AL$3) - 1
            )
        ),
        "NnN"
    )
)), "True", "False")</f>
        <v>o - NnN - False</v>
      </c>
      <c r="L18" s="5" t="str" cm="1">
        <f t="array" aca="1" ref="L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SUBSTITUTE($AK$22:$AK$30, " ", ""), 0)),
        ISNUMBER(MATCH(SUBSTITUTE(I18, " ", ""), SUBSTITUTE(AL$21:$AX$21, " ", ""), 0))
    ),
    INDIRECT(
        ADDRESS(
            MATCH(SUBSTITUTE(G18, " ", ""), SUBSTITUTE($AK$22:$AK$30, " ", ""), 0) + ROW($AL$22) - 1,
            MATCH(SUBSTITUTE(I18, " ", ""), SUBSTITUTE(AL$21:$AX$21, " ", ""), 0) + COLUMN($AL$21
            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SUBSTITUTE($AK$22:$AK$30, " ", ""), 0)),
            ISNUMBER(MATCH(SUBSTITUTE(I18, " ", ""), SUBSTITUTE(AL$21:$AX$21, " ", ""), 0))
        ),
        INDIRECT(
            ADDRESS(
                MATCH(SUBSTITUTE(G18, " ", ""), SUBSTITUTE($AK$22:$AK$30, " ", ""), 0) + ROW($AL$22) - 1,
                MATCH(SUBSTITUTE(I18, " ", ""), SUBSTITUTE(AL$21:$AX$21, " ", ""), 0) + COLUMN($AL$21
                ) - 1
            )
        ),
        "NnN"
    )
)), "True", "False")</f>
        <v>o - NnN - False</v>
      </c>
      <c r="M18" s="5" t="str" cm="1">
        <f t="array" aca="1" ref="M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SUBSTITUTE($AK$36:$AK$48, " ", ""), 0)),
        ISNUMBER(MATCH(SUBSTITUTE(I18, " ", ""), SUBSTITUTE($AL$35:$AX$35, " ", ""), 0))
    ),
    INDIRECT(
        ADDRESS(
            MATCH(SUBSTITUTE(G18, " ", ""), SUBSTITUTE($AK$36:$AK$48, " ", ""), 0) + ROW($AL$36) - 1,
            MATCH(SUBSTITUTE(I18, " ", ""), SUBSTITUTE($AL$35:$AX$35, " ", ""), 0) + COLUMN($AL$35)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SUBSTITUTE($AK$36:$AK$48, " ", ""), 0)),
            ISNUMBER(MATCH(SUBSTITUTE(I18, " ", ""), SUBSTITUTE($AL$35:$AX$35, " ", ""), 0))
        ),
        INDIRECT(
            ADDRESS(
                MATCH(SUBSTITUTE(G18, " ", ""), SUBSTITUTE($AK$36:$AK$48, " ", ""), 0) + ROW($AL$36) - 1,
                MATCH(SUBSTITUTE(I18, " ", ""), SUBSTITUTE($AL$35:$AX$35, " ", ""), 0) + COLUMN($AL$35) - 1
            )
        ),
        "NnN"
    )
)), "True", "False")</f>
        <v>o - NnN - False</v>
      </c>
      <c r="N18" s="13" t="str" cm="1">
        <f t="array" aca="1" ref="N18" ca="1">IF(
    ISNUMBER(MATCH(B18, $BE$3:$BE$13, 0)),
    IFERROR(
        INDEX($BD$3:$BD$13, MATCH(INDEX($BD$3:$BD$13, MATCH(B18, $BE$3:$BE$13, 0)), $BD$3:$BD$13, 0)),
        "NnN"
    ),
    "NnN"
)
&amp; " - " &amp;
IF(
    AND(
        ISNUMBER(MATCH(SUBSTITUTE(G18, " ", ""), SUBSTITUTE($AK$54:$AK$62, " ", ""), 0)),
        ISNUMBER(MATCH(SUBSTITUTE(I18, " ", ""), SUBSTITUTE($AL$53:$AT$53, " ", ""), 0))
    ),
    INDIRECT(
        ADDRESS(
            MATCH(SUBSTITUTE(G18, " ", ""), SUBSTITUTE($AK$54:$AK$62, " ", ""), 0) + ROW($AL$54) - 1,
            MATCH(SUBSTITUTE(I18, " ", ""), SUBSTITUTE($AL$53:$AT$53, " ", ""), 0) + COLUMN($AL$53) - 1
        )
    ),
    "NnN"
)
&amp; " - " &amp;
IF(ISNUMBER(SEARCH(
    IF(
        ISNUMBER(MATCH(B18, $BE$3:$BE$13, 0)),
        IFERROR(
            INDEX($BD$3:$BD$13, MATCH(INDEX($BD$3:$BD$13, MATCH(B18, $BE$3:$BE$13, 0)), $BD$3:$BD$13, 0)),
            "NnN"
        ),
        "NnN"
    ),
    IF(
        AND(
            ISNUMBER(MATCH(SUBSTITUTE(G18, " ", ""), SUBSTITUTE($AK$54:$AK$62, " ", ""), 0)),
            ISNUMBER(MATCH(SUBSTITUTE(I18, " ", ""), SUBSTITUTE($AL$53:$AT$53, " ", ""), 0))
        ),
        INDIRECT(
            ADDRESS(
                MATCH(SUBSTITUTE(G18, " ", ""), SUBSTITUTE($AK$54:$AK$62, " ", ""), 0) + ROW($AL$54) - 1,
                MATCH(SUBSTITUTE(I18, " ", ""), SUBSTITUTE($AL$53:$AT$53, " ", ""), 0) + COLUMN($AL$53) - 1
            )
        ),
        "NnN"
    )
)), "True", "False")</f>
        <v>o - NnN - False</v>
      </c>
    </row>
    <row r="19" spans="1:50" ht="15.95" customHeight="1" x14ac:dyDescent="0.25">
      <c r="A19" s="5" t="s">
        <v>121</v>
      </c>
      <c r="B19" s="5" t="s">
        <v>7</v>
      </c>
      <c r="C19" s="5"/>
      <c r="D19" s="5"/>
      <c r="E19" s="5" t="s">
        <v>119</v>
      </c>
      <c r="F19" s="5" t="s">
        <v>122</v>
      </c>
      <c r="G19" s="5" t="str">
        <f>IFERROR(
    IF(
        ISNUMBER(MATCH(E19, Elements!$A$2:$A$200, 0)),
        IF(
            INDEX(Elements!$C$2:$C$200, MATCH(E19, Elements!$A$2:$A$200, 0)) &lt;&gt; "",
            INDEX(Elements!$B$2:$B$200, MATCH(E19, Elements!$A$2:$A$200, 0)),
            "kosong"
        ),
        "tidak ditemukan"
    ),
    "ID tidak ditemukan"
)</f>
        <v>Stakeholder</v>
      </c>
      <c r="H19" s="5" t="str">
        <f>IFERROR(
    IF(
        ISNUMBER(MATCH(E19, Elements!$A$2:$A$200, 0)),
        IF(
            INDEX(Elements!$C$2:$C$200, MATCH(E19, Elements!$A$2:$A$200, 0)) &lt;&gt; "",
            INDEX(Elements!$C$2:$C$200, MATCH(E19, Elements!$A$2:$A$200, 0)),
            "kosong"
        ),
        "tidak ditemukan"
    ),
    "ID tidak ditemukan"
)</f>
        <v>Puan (end-user)</v>
      </c>
      <c r="I19" s="5" t="str">
        <f>IFERROR(
    IF(
        ISNUMBER(MATCH(F19, Elements!$A$2:$A$200, 0)),
        IF(
            INDEX(Elements!$C$2:$C$200, MATCH(F19, Elements!$A$2:$A$200, 0)) &lt;&gt; "",
            INDEX(Elements!$B$2:$B$200, MATCH(F19, Elements!$A$2:$A$200, 0)),
            "kosong"
        ),
        "tidak ditemukan"
    ),
    "ID tidak ditemukan"
)</f>
        <v>Driver</v>
      </c>
      <c r="J19" s="5" t="str">
        <f>IFERROR(
    IF(
        ISNUMBER(MATCH(F19, Elements!$A$2:$A$200, 0)),
        IF(
            INDEX(Elements!$C$2:$C$200, MATCH(F19, Elements!$A$2:$A$200, 0)) &lt;&gt; "",
            INDEX(Elements!$C$2:$C$200, MATCH(F19, Elements!$A$2:$A$200, 0)),
            "kosong"
        ),
        "tidak ditemukan"
    ),
    "ID tidak ditemukan"
)</f>
        <v>Kebutuhan komunitas yang aman bagi perempuan</v>
      </c>
      <c r="K19" s="5" t="str" cm="1">
        <f t="array" aca="1" ref="K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SUBSTITUTE($AK$4:$AK$16, " ", ""), 0)),
        ISNUMBER(MATCH(SUBSTITUTE(I19, " ", ""), SUBSTITUTE($AL$3:$AT$3, " ", ""), 0))
    ),
    INDIRECT(
        ADDRESS(
            MATCH(SUBSTITUTE(G19, " ", ""), SUBSTITUTE($AK$4:$AK$16, " ", ""), 0) + ROW($AL$4) - 1,
            MATCH(SUBSTITUTE(I19, " ", ""), SUBSTITUTE($AL$3:$AT$3, " ", ""), 0) + COLUMN($AL$3)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SUBSTITUTE($AK$4:$AK$16, " ", ""), 0)),
            ISNUMBER(MATCH(SUBSTITUTE(I19, " ", ""), SUBSTITUTE($AL$3:$AT$3, " ", ""), 0))
        ),
        INDIRECT(
            ADDRESS(
                MATCH(SUBSTITUTE(G19, " ", ""), SUBSTITUTE($AK$4:$AK$16, " ", ""), 0) + ROW($AL$4) - 1,
                MATCH(SUBSTITUTE(I19, " ", ""), SUBSTITUTE($AL$3:$AT$3, " ", ""), 0) + COLUMN($AL$3) - 1
            )
        ),
        "NnN"
    )
)), "True", "False")</f>
        <v>o - NnN - False</v>
      </c>
      <c r="L19" s="5" t="str" cm="1">
        <f t="array" aca="1" ref="L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SUBSTITUTE($AK$22:$AK$30, " ", ""), 0)),
        ISNUMBER(MATCH(SUBSTITUTE(I19, " ", ""), SUBSTITUTE(AL$21:$AX$21, " ", ""), 0))
    ),
    INDIRECT(
        ADDRESS(
            MATCH(SUBSTITUTE(G19, " ", ""), SUBSTITUTE($AK$22:$AK$30, " ", ""), 0) + ROW($AL$22) - 1,
            MATCH(SUBSTITUTE(I19, " ", ""), SUBSTITUTE(AL$21:$AX$21, " ", ""), 0) + COLUMN($AL$21
            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SUBSTITUTE($AK$22:$AK$30, " ", ""), 0)),
            ISNUMBER(MATCH(SUBSTITUTE(I19, " ", ""), SUBSTITUTE(AL$21:$AX$21, " ", ""), 0))
        ),
        INDIRECT(
            ADDRESS(
                MATCH(SUBSTITUTE(G19, " ", ""), SUBSTITUTE($AK$22:$AK$30, " ", ""), 0) + ROW($AL$22) - 1,
                MATCH(SUBSTITUTE(I19, " ", ""), SUBSTITUTE(AL$21:$AX$21, " ", ""), 0) + COLUMN($AL$21
                ) - 1
            )
        ),
        "NnN"
    )
)), "True", "False")</f>
        <v>o - NnN - False</v>
      </c>
      <c r="M19" s="5" t="str" cm="1">
        <f t="array" aca="1" ref="M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SUBSTITUTE($AK$36:$AK$48, " ", ""), 0)),
        ISNUMBER(MATCH(SUBSTITUTE(I19, " ", ""), SUBSTITUTE($AL$35:$AX$35, " ", ""), 0))
    ),
    INDIRECT(
        ADDRESS(
            MATCH(SUBSTITUTE(G19, " ", ""), SUBSTITUTE($AK$36:$AK$48, " ", ""), 0) + ROW($AL$36) - 1,
            MATCH(SUBSTITUTE(I19, " ", ""), SUBSTITUTE($AL$35:$AX$35, " ", ""), 0) + COLUMN($AL$35)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SUBSTITUTE($AK$36:$AK$48, " ", ""), 0)),
            ISNUMBER(MATCH(SUBSTITUTE(I19, " ", ""), SUBSTITUTE($AL$35:$AX$35, " ", ""), 0))
        ),
        INDIRECT(
            ADDRESS(
                MATCH(SUBSTITUTE(G19, " ", ""), SUBSTITUTE($AK$36:$AK$48, " ", ""), 0) + ROW($AL$36) - 1,
                MATCH(SUBSTITUTE(I19, " ", ""), SUBSTITUTE($AL$35:$AX$35, " ", ""), 0) + COLUMN($AL$35) - 1
            )
        ),
        "NnN"
    )
)), "True", "False")</f>
        <v>o - NnN - False</v>
      </c>
      <c r="N19" s="13" t="str" cm="1">
        <f t="array" aca="1" ref="N19" ca="1">IF(
    ISNUMBER(MATCH(B19, $BE$3:$BE$13, 0)),
    IFERROR(
        INDEX($BD$3:$BD$13, MATCH(INDEX($BD$3:$BD$13, MATCH(B19, $BE$3:$BE$13, 0)), $BD$3:$BD$13, 0)),
        "NnN"
    ),
    "NnN"
)
&amp; " - " &amp;
IF(
    AND(
        ISNUMBER(MATCH(SUBSTITUTE(G19, " ", ""), SUBSTITUTE($AK$54:$AK$62, " ", ""), 0)),
        ISNUMBER(MATCH(SUBSTITUTE(I19, " ", ""), SUBSTITUTE($AL$53:$AT$53, " ", ""), 0))
    ),
    INDIRECT(
        ADDRESS(
            MATCH(SUBSTITUTE(G19, " ", ""), SUBSTITUTE($AK$54:$AK$62, " ", ""), 0) + ROW($AL$54) - 1,
            MATCH(SUBSTITUTE(I19, " ", ""), SUBSTITUTE($AL$53:$AT$53, " ", ""), 0) + COLUMN($AL$53) - 1
        )
    ),
    "NnN"
)
&amp; " - " &amp;
IF(ISNUMBER(SEARCH(
    IF(
        ISNUMBER(MATCH(B19, $BE$3:$BE$13, 0)),
        IFERROR(
            INDEX($BD$3:$BD$13, MATCH(INDEX($BD$3:$BD$13, MATCH(B19, $BE$3:$BE$13, 0)), $BD$3:$BD$13, 0)),
            "NnN"
        ),
        "NnN"
    ),
    IF(
        AND(
            ISNUMBER(MATCH(SUBSTITUTE(G19, " ", ""), SUBSTITUTE($AK$54:$AK$62, " ", ""), 0)),
            ISNUMBER(MATCH(SUBSTITUTE(I19, " ", ""), SUBSTITUTE($AL$53:$AT$53, " ", ""), 0))
        ),
        INDIRECT(
            ADDRESS(
                MATCH(SUBSTITUTE(G19, " ", ""), SUBSTITUTE($AK$54:$AK$62, " ", ""), 0) + ROW($AL$54) - 1,
                MATCH(SUBSTITUTE(I19, " ", ""), SUBSTITUTE($AL$53:$AT$53, " ", ""), 0) + COLUMN($AL$53) - 1
            )
        ),
        "NnN"
    )
)), "True", "False")</f>
        <v>o - NnN - False</v>
      </c>
      <c r="AI19" s="15" t="s">
        <v>27</v>
      </c>
      <c r="AJ19" s="19"/>
      <c r="AK19" s="20"/>
      <c r="AL19" s="85" t="s">
        <v>374</v>
      </c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7"/>
    </row>
    <row r="20" spans="1:50" ht="15.95" customHeight="1" x14ac:dyDescent="0.25">
      <c r="A20" s="5" t="s">
        <v>123</v>
      </c>
      <c r="B20" s="5" t="s">
        <v>7</v>
      </c>
      <c r="C20" s="5"/>
      <c r="D20" s="5"/>
      <c r="E20" s="5" t="s">
        <v>119</v>
      </c>
      <c r="F20" s="5" t="s">
        <v>124</v>
      </c>
      <c r="G20" s="5" t="str">
        <f>IFERROR(
    IF(
        ISNUMBER(MATCH(E20, Elements!$A$2:$A$200, 0)),
        IF(
            INDEX(Elements!$C$2:$C$200, MATCH(E20, Elements!$A$2:$A$200, 0)) &lt;&gt; "",
            INDEX(Elements!$B$2:$B$200, MATCH(E20, Elements!$A$2:$A$200, 0)),
            "kosong"
        ),
        "tidak ditemukan"
    ),
    "ID tidak ditemukan"
)</f>
        <v>Stakeholder</v>
      </c>
      <c r="H20" s="5" t="str">
        <f>IFERROR(
    IF(
        ISNUMBER(MATCH(E20, Elements!$A$2:$A$200, 0)),
        IF(
            INDEX(Elements!$C$2:$C$200, MATCH(E20, Elements!$A$2:$A$200, 0)) &lt;&gt; "",
            INDEX(Elements!$C$2:$C$200, MATCH(E20, Elements!$A$2:$A$200, 0)),
            "kosong"
        ),
        "tidak ditemukan"
    ),
    "ID tidak ditemukan"
)</f>
        <v>Puan (end-user)</v>
      </c>
      <c r="I20" s="5" t="str">
        <f>IFERROR(
    IF(
        ISNUMBER(MATCH(F20, Elements!$A$2:$A$200, 0)),
        IF(
            INDEX(Elements!$C$2:$C$200, MATCH(F20, Elements!$A$2:$A$200, 0)) &lt;&gt; "",
            INDEX(Elements!$B$2:$B$200, MATCH(F20, Elements!$A$2:$A$200, 0)),
            "kosong"
        ),
        "tidak ditemukan"
    ),
    "ID tidak ditemukan"
)</f>
        <v>Driver</v>
      </c>
      <c r="J20" s="5" t="str">
        <f>IFERROR(
    IF(
        ISNUMBER(MATCH(F20, Elements!$A$2:$A$200, 0)),
        IF(
            INDEX(Elements!$C$2:$C$200, MATCH(F20, Elements!$A$2:$A$200, 0)) &lt;&gt; "",
            INDEX(Elements!$C$2:$C$200, MATCH(F20, Elements!$A$2:$A$200, 0)),
            "kosong"
        ),
        "tidak ditemukan"
    ),
    "ID tidak ditemukan"
)</f>
        <v>Kebutuhan komunitas yang mendukung penyintas kekerasan pada perempuan</v>
      </c>
      <c r="K20" s="5" t="str" cm="1">
        <f t="array" aca="1" ref="K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SUBSTITUTE($AK$4:$AK$16, " ", ""), 0)),
        ISNUMBER(MATCH(SUBSTITUTE(I20, " ", ""), SUBSTITUTE($AL$3:$AT$3, " ", ""), 0))
    ),
    INDIRECT(
        ADDRESS(
            MATCH(SUBSTITUTE(G20, " ", ""), SUBSTITUTE($AK$4:$AK$16, " ", ""), 0) + ROW($AL$4) - 1,
            MATCH(SUBSTITUTE(I20, " ", ""), SUBSTITUTE($AL$3:$AT$3, " ", ""), 0) + COLUMN($AL$3)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SUBSTITUTE($AK$4:$AK$16, " ", ""), 0)),
            ISNUMBER(MATCH(SUBSTITUTE(I20, " ", ""), SUBSTITUTE($AL$3:$AT$3, " ", ""), 0))
        ),
        INDIRECT(
            ADDRESS(
                MATCH(SUBSTITUTE(G20, " ", ""), SUBSTITUTE($AK$4:$AK$16, " ", ""), 0) + ROW($AL$4) - 1,
                MATCH(SUBSTITUTE(I20, " ", ""), SUBSTITUTE($AL$3:$AT$3, " ", ""), 0) + COLUMN($AL$3) - 1
            )
        ),
        "NnN"
    )
)), "True", "False")</f>
        <v>o - NnN - False</v>
      </c>
      <c r="L20" s="5" t="str" cm="1">
        <f t="array" aca="1" ref="L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SUBSTITUTE($AK$22:$AK$30, " ", ""), 0)),
        ISNUMBER(MATCH(SUBSTITUTE(I20, " ", ""), SUBSTITUTE(AL$21:$AX$21, " ", ""), 0))
    ),
    INDIRECT(
        ADDRESS(
            MATCH(SUBSTITUTE(G20, " ", ""), SUBSTITUTE($AK$22:$AK$30, " ", ""), 0) + ROW($AL$22) - 1,
            MATCH(SUBSTITUTE(I20, " ", ""), SUBSTITUTE(AL$21:$AX$21, " ", ""), 0) + COLUMN($AL$21
            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SUBSTITUTE($AK$22:$AK$30, " ", ""), 0)),
            ISNUMBER(MATCH(SUBSTITUTE(I20, " ", ""), SUBSTITUTE(AL$21:$AX$21, " ", ""), 0))
        ),
        INDIRECT(
            ADDRESS(
                MATCH(SUBSTITUTE(G20, " ", ""), SUBSTITUTE($AK$22:$AK$30, " ", ""), 0) + ROW($AL$22) - 1,
                MATCH(SUBSTITUTE(I20, " ", ""), SUBSTITUTE(AL$21:$AX$21, " ", ""), 0) + COLUMN($AL$21
                ) - 1
            )
        ),
        "NnN"
    )
)), "True", "False")</f>
        <v>o - NnN - False</v>
      </c>
      <c r="M20" s="5" t="str" cm="1">
        <f t="array" aca="1" ref="M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SUBSTITUTE($AK$36:$AK$48, " ", ""), 0)),
        ISNUMBER(MATCH(SUBSTITUTE(I20, " ", ""), SUBSTITUTE($AL$35:$AX$35, " ", ""), 0))
    ),
    INDIRECT(
        ADDRESS(
            MATCH(SUBSTITUTE(G20, " ", ""), SUBSTITUTE($AK$36:$AK$48, " ", ""), 0) + ROW($AL$36) - 1,
            MATCH(SUBSTITUTE(I20, " ", ""), SUBSTITUTE($AL$35:$AX$35, " ", ""), 0) + COLUMN($AL$35)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SUBSTITUTE($AK$36:$AK$48, " ", ""), 0)),
            ISNUMBER(MATCH(SUBSTITUTE(I20, " ", ""), SUBSTITUTE($AL$35:$AX$35, " ", ""), 0))
        ),
        INDIRECT(
            ADDRESS(
                MATCH(SUBSTITUTE(G20, " ", ""), SUBSTITUTE($AK$36:$AK$48, " ", ""), 0) + ROW($AL$36) - 1,
                MATCH(SUBSTITUTE(I20, " ", ""), SUBSTITUTE($AL$35:$AX$35, " ", ""), 0) + COLUMN($AL$35) - 1
            )
        ),
        "NnN"
    )
)), "True", "False")</f>
        <v>o - NnN - False</v>
      </c>
      <c r="N20" s="13" t="str" cm="1">
        <f t="array" aca="1" ref="N20" ca="1">IF(
    ISNUMBER(MATCH(B20, $BE$3:$BE$13, 0)),
    IFERROR(
        INDEX($BD$3:$BD$13, MATCH(INDEX($BD$3:$BD$13, MATCH(B20, $BE$3:$BE$13, 0)), $BD$3:$BD$13, 0)),
        "NnN"
    ),
    "NnN"
)
&amp; " - " &amp;
IF(
    AND(
        ISNUMBER(MATCH(SUBSTITUTE(G20, " ", ""), SUBSTITUTE($AK$54:$AK$62, " ", ""), 0)),
        ISNUMBER(MATCH(SUBSTITUTE(I20, " ", ""), SUBSTITUTE($AL$53:$AT$53, " ", ""), 0))
    ),
    INDIRECT(
        ADDRESS(
            MATCH(SUBSTITUTE(G20, " ", ""), SUBSTITUTE($AK$54:$AK$62, " ", ""), 0) + ROW($AL$54) - 1,
            MATCH(SUBSTITUTE(I20, " ", ""), SUBSTITUTE($AL$53:$AT$53, " ", ""), 0) + COLUMN($AL$53) - 1
        )
    ),
    "NnN"
)
&amp; " - " &amp;
IF(ISNUMBER(SEARCH(
    IF(
        ISNUMBER(MATCH(B20, $BE$3:$BE$13, 0)),
        IFERROR(
            INDEX($BD$3:$BD$13, MATCH(INDEX($BD$3:$BD$13, MATCH(B20, $BE$3:$BE$13, 0)), $BD$3:$BD$13, 0)),
            "NnN"
        ),
        "NnN"
    ),
    IF(
        AND(
            ISNUMBER(MATCH(SUBSTITUTE(G20, " ", ""), SUBSTITUTE($AK$54:$AK$62, " ", ""), 0)),
            ISNUMBER(MATCH(SUBSTITUTE(I20, " ", ""), SUBSTITUTE($AL$53:$AT$53, " ", ""), 0))
        ),
        INDIRECT(
            ADDRESS(
                MATCH(SUBSTITUTE(G20, " ", ""), SUBSTITUTE($AK$54:$AK$62, " ", ""), 0) + ROW($AL$54) - 1,
                MATCH(SUBSTITUTE(I20, " ", ""), SUBSTITUTE($AL$53:$AT$53, " ", ""), 0) + COLUMN($AL$53) - 1
            )
        ),
        "NnN"
    )
)), "True", "False")</f>
        <v>o - NnN - False</v>
      </c>
      <c r="AI20" s="16"/>
      <c r="AJ20" s="21"/>
      <c r="AK20" s="22"/>
      <c r="AL20" s="71"/>
      <c r="AM20" s="71"/>
      <c r="AN20" s="71"/>
      <c r="AO20" s="71"/>
      <c r="AP20" s="71"/>
      <c r="AQ20" s="71"/>
      <c r="AR20" s="71"/>
      <c r="AS20" s="71"/>
      <c r="AT20" s="72"/>
      <c r="AU20" s="63"/>
      <c r="AV20" s="63"/>
      <c r="AW20" s="63"/>
      <c r="AX20" s="63"/>
    </row>
    <row r="21" spans="1:50" ht="15.95" customHeight="1" x14ac:dyDescent="0.25">
      <c r="A21" s="5" t="s">
        <v>125</v>
      </c>
      <c r="B21" s="5" t="s">
        <v>7</v>
      </c>
      <c r="C21" s="5"/>
      <c r="D21" s="5"/>
      <c r="E21" s="5" t="s">
        <v>126</v>
      </c>
      <c r="F21" s="5" t="s">
        <v>122</v>
      </c>
      <c r="G21" s="5" t="str">
        <f>IFERROR(
    IF(
        ISNUMBER(MATCH(E21, Elements!$A$2:$A$200, 0)),
        IF(
            INDEX(Elements!$C$2:$C$200, MATCH(E21, Elements!$A$2:$A$200, 0)) &lt;&gt; "",
            INDEX(Elements!$B$2:$B$200, MATCH(E21, Elements!$A$2:$A$200, 0)),
            "kosong"
        ),
        "tidak ditemukan"
    ),
    "ID tidak ditemukan"
)</f>
        <v>Stakeholder</v>
      </c>
      <c r="H21" s="5" t="str">
        <f>IFERROR(
    IF(
        ISNUMBER(MATCH(E21, Elements!$A$2:$A$200, 0)),
        IF(
            INDEX(Elements!$C$2:$C$200, MATCH(E21, Elements!$A$2:$A$200, 0)) &lt;&gt; "",
            INDEX(Elements!$C$2:$C$200, MATCH(E21, Elements!$A$2:$A$200, 0)),
            "kosong"
        ),
        "tidak ditemukan"
    ),
    "ID tidak ditemukan"
)</f>
        <v>Penilik</v>
      </c>
      <c r="I21" s="5" t="str">
        <f>IFERROR(
    IF(
        ISNUMBER(MATCH(F21, Elements!$A$2:$A$200, 0)),
        IF(
            INDEX(Elements!$C$2:$C$200, MATCH(F21, Elements!$A$2:$A$200, 0)) &lt;&gt; "",
            INDEX(Elements!$B$2:$B$200, MATCH(F21, Elements!$A$2:$A$200, 0)),
            "kosong"
        ),
        "tidak ditemukan"
    ),
    "ID tidak ditemukan"
)</f>
        <v>Driver</v>
      </c>
      <c r="J21" s="5" t="str">
        <f>IFERROR(
    IF(
        ISNUMBER(MATCH(F21, Elements!$A$2:$A$200, 0)),
        IF(
            INDEX(Elements!$C$2:$C$200, MATCH(F21, Elements!$A$2:$A$200, 0)) &lt;&gt; "",
            INDEX(Elements!$C$2:$C$200, MATCH(F21, Elements!$A$2:$A$200, 0)),
            "kosong"
        ),
        "tidak ditemukan"
    ),
    "ID tidak ditemukan"
)</f>
        <v>Kebutuhan komunitas yang aman bagi perempuan</v>
      </c>
      <c r="K21" s="5" t="str" cm="1">
        <f t="array" aca="1" ref="K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SUBSTITUTE($AK$4:$AK$16, " ", ""), 0)),
        ISNUMBER(MATCH(SUBSTITUTE(I21, " ", ""), SUBSTITUTE($AL$3:$AT$3, " ", ""), 0))
    ),
    INDIRECT(
        ADDRESS(
            MATCH(SUBSTITUTE(G21, " ", ""), SUBSTITUTE($AK$4:$AK$16, " ", ""), 0) + ROW($AL$4) - 1,
            MATCH(SUBSTITUTE(I21, " ", ""), SUBSTITUTE($AL$3:$AT$3, " ", ""), 0) + COLUMN($AL$3)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SUBSTITUTE($AK$4:$AK$16, " ", ""), 0)),
            ISNUMBER(MATCH(SUBSTITUTE(I21, " ", ""), SUBSTITUTE($AL$3:$AT$3, " ", ""), 0))
        ),
        INDIRECT(
            ADDRESS(
                MATCH(SUBSTITUTE(G21, " ", ""), SUBSTITUTE($AK$4:$AK$16, " ", ""), 0) + ROW($AL$4) - 1,
                MATCH(SUBSTITUTE(I21, " ", ""), SUBSTITUTE($AL$3:$AT$3, " ", ""), 0) + COLUMN($AL$3) - 1
            )
        ),
        "NnN"
    )
)), "True", "False")</f>
        <v>o - NnN - False</v>
      </c>
      <c r="L21" s="5" t="str" cm="1">
        <f t="array" aca="1" ref="L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SUBSTITUTE($AK$22:$AK$30, " ", ""), 0)),
        ISNUMBER(MATCH(SUBSTITUTE(I21, " ", ""), SUBSTITUTE(AL$21:$AX$21, " ", ""), 0))
    ),
    INDIRECT(
        ADDRESS(
            MATCH(SUBSTITUTE(G21, " ", ""), SUBSTITUTE($AK$22:$AK$30, " ", ""), 0) + ROW($AL$22) - 1,
            MATCH(SUBSTITUTE(I21, " ", ""), SUBSTITUTE(AL$21:$AX$21, " ", ""), 0) + COLUMN($AL$21
            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SUBSTITUTE($AK$22:$AK$30, " ", ""), 0)),
            ISNUMBER(MATCH(SUBSTITUTE(I21, " ", ""), SUBSTITUTE(AL$21:$AX$21, " ", ""), 0))
        ),
        INDIRECT(
            ADDRESS(
                MATCH(SUBSTITUTE(G21, " ", ""), SUBSTITUTE($AK$22:$AK$30, " ", ""), 0) + ROW($AL$22) - 1,
                MATCH(SUBSTITUTE(I21, " ", ""), SUBSTITUTE(AL$21:$AX$21, " ", ""), 0) + COLUMN($AL$21
                ) - 1
            )
        ),
        "NnN"
    )
)), "True", "False")</f>
        <v>o - NnN - False</v>
      </c>
      <c r="M21" s="5" t="str" cm="1">
        <f t="array" aca="1" ref="M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SUBSTITUTE($AK$36:$AK$48, " ", ""), 0)),
        ISNUMBER(MATCH(SUBSTITUTE(I21, " ", ""), SUBSTITUTE($AL$35:$AX$35, " ", ""), 0))
    ),
    INDIRECT(
        ADDRESS(
            MATCH(SUBSTITUTE(G21, " ", ""), SUBSTITUTE($AK$36:$AK$48, " ", ""), 0) + ROW($AL$36) - 1,
            MATCH(SUBSTITUTE(I21, " ", ""), SUBSTITUTE($AL$35:$AX$35, " ", ""), 0) + COLUMN($AL$35)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SUBSTITUTE($AK$36:$AK$48, " ", ""), 0)),
            ISNUMBER(MATCH(SUBSTITUTE(I21, " ", ""), SUBSTITUTE($AL$35:$AX$35, " ", ""), 0))
        ),
        INDIRECT(
            ADDRESS(
                MATCH(SUBSTITUTE(G21, " ", ""), SUBSTITUTE($AK$36:$AK$48, " ", ""), 0) + ROW($AL$36) - 1,
                MATCH(SUBSTITUTE(I21, " ", ""), SUBSTITUTE($AL$35:$AX$35, " ", ""), 0) + COLUMN($AL$35) - 1
            )
        ),
        "NnN"
    )
)), "True", "False")</f>
        <v>o - NnN - False</v>
      </c>
      <c r="N21" s="13" t="str" cm="1">
        <f t="array" aca="1" ref="N21" ca="1">IF(
    ISNUMBER(MATCH(B21, $BE$3:$BE$13, 0)),
    IFERROR(
        INDEX($BD$3:$BD$13, MATCH(INDEX($BD$3:$BD$13, MATCH(B21, $BE$3:$BE$13, 0)), $BD$3:$BD$13, 0)),
        "NnN"
    ),
    "NnN"
)
&amp; " - " &amp;
IF(
    AND(
        ISNUMBER(MATCH(SUBSTITUTE(G21, " ", ""), SUBSTITUTE($AK$54:$AK$62, " ", ""), 0)),
        ISNUMBER(MATCH(SUBSTITUTE(I21, " ", ""), SUBSTITUTE($AL$53:$AT$53, " ", ""), 0))
    ),
    INDIRECT(
        ADDRESS(
            MATCH(SUBSTITUTE(G21, " ", ""), SUBSTITUTE($AK$54:$AK$62, " ", ""), 0) + ROW($AL$54) - 1,
            MATCH(SUBSTITUTE(I21, " ", ""), SUBSTITUTE($AL$53:$AT$53, " ", ""), 0) + COLUMN($AL$53) - 1
        )
    ),
    "NnN"
)
&amp; " - " &amp;
IF(ISNUMBER(SEARCH(
    IF(
        ISNUMBER(MATCH(B21, $BE$3:$BE$13, 0)),
        IFERROR(
            INDEX($BD$3:$BD$13, MATCH(INDEX($BD$3:$BD$13, MATCH(B21, $BE$3:$BE$13, 0)), $BD$3:$BD$13, 0)),
            "NnN"
        ),
        "NnN"
    ),
    IF(
        AND(
            ISNUMBER(MATCH(SUBSTITUTE(G21, " ", ""), SUBSTITUTE($AK$54:$AK$62, " ", ""), 0)),
            ISNUMBER(MATCH(SUBSTITUTE(I21, " ", ""), SUBSTITUTE($AL$53:$AT$53, " ", ""), 0))
        ),
        INDIRECT(
            ADDRESS(
                MATCH(SUBSTITUTE(G21, " ", ""), SUBSTITUTE($AK$54:$AK$62, " ", ""), 0) + ROW($AL$54) - 1,
                MATCH(SUBSTITUTE(I21, " ", ""), SUBSTITUTE($AL$53:$AT$53, " ", ""), 0) + COLUMN($AL$53) - 1
            )
        ),
        "NnN"
    )
)), "True", "False")</f>
        <v>o - NnN - False</v>
      </c>
      <c r="AI21" s="23"/>
      <c r="AJ21" s="24"/>
      <c r="AK21" s="25"/>
      <c r="AL21" s="45" t="s">
        <v>356</v>
      </c>
      <c r="AM21" s="46" t="s">
        <v>357</v>
      </c>
      <c r="AN21" s="46" t="s">
        <v>358</v>
      </c>
      <c r="AO21" s="46" t="s">
        <v>359</v>
      </c>
      <c r="AP21" s="46" t="s">
        <v>360</v>
      </c>
      <c r="AQ21" s="46" t="s">
        <v>361</v>
      </c>
      <c r="AR21" s="46" t="s">
        <v>362</v>
      </c>
      <c r="AS21" s="46" t="s">
        <v>363</v>
      </c>
      <c r="AT21" s="46" t="s">
        <v>363</v>
      </c>
      <c r="AU21" s="73" t="s">
        <v>364</v>
      </c>
      <c r="AV21" s="74" t="s">
        <v>365</v>
      </c>
      <c r="AW21" s="74" t="s">
        <v>366</v>
      </c>
      <c r="AX21" s="74" t="s">
        <v>367</v>
      </c>
    </row>
    <row r="22" spans="1:50" ht="15.95" customHeight="1" x14ac:dyDescent="0.25">
      <c r="A22" s="5" t="s">
        <v>127</v>
      </c>
      <c r="B22" s="5" t="s">
        <v>7</v>
      </c>
      <c r="C22" s="5"/>
      <c r="D22" s="5"/>
      <c r="E22" s="5" t="s">
        <v>128</v>
      </c>
      <c r="F22" s="5" t="s">
        <v>124</v>
      </c>
      <c r="G22" s="5" t="str">
        <f>IFERROR(
    IF(
        ISNUMBER(MATCH(E22, Elements!$A$2:$A$200, 0)),
        IF(
            INDEX(Elements!$C$2:$C$200, MATCH(E22, Elements!$A$2:$A$200, 0)) &lt;&gt; "",
            INDEX(Elements!$B$2:$B$200, MATCH(E22, Elements!$A$2:$A$200, 0)),
            "kosong"
        ),
        "tidak ditemukan"
    ),
    "ID tidak ditemukan"
)</f>
        <v>Stakeholder</v>
      </c>
      <c r="H22" s="5" t="str">
        <f>IFERROR(
    IF(
        ISNUMBER(MATCH(E22, Elements!$A$2:$A$200, 0)),
        IF(
            INDEX(Elements!$C$2:$C$200, MATCH(E22, Elements!$A$2:$A$200, 0)) &lt;&gt; "",
            INDEX(Elements!$C$2:$C$200, MATCH(E22, Elements!$A$2:$A$200, 0)),
            "kosong"
        ),
        "tidak ditemukan"
    ),
    "ID tidak ditemukan"
)</f>
        <v>Admin</v>
      </c>
      <c r="I22" s="5" t="str">
        <f>IFERROR(
    IF(
        ISNUMBER(MATCH(F22, Elements!$A$2:$A$200, 0)),
        IF(
            INDEX(Elements!$C$2:$C$200, MATCH(F22, Elements!$A$2:$A$200, 0)) &lt;&gt; "",
            INDEX(Elements!$B$2:$B$200, MATCH(F22, Elements!$A$2:$A$200, 0)),
            "kosong"
        ),
        "tidak ditemukan"
    ),
    "ID tidak ditemukan"
)</f>
        <v>Driver</v>
      </c>
      <c r="J22" s="5" t="str">
        <f>IFERROR(
    IF(
        ISNUMBER(MATCH(F22, Elements!$A$2:$A$200, 0)),
        IF(
            INDEX(Elements!$C$2:$C$200, MATCH(F22, Elements!$A$2:$A$200, 0)) &lt;&gt; "",
            INDEX(Elements!$C$2:$C$200, MATCH(F22, Elements!$A$2:$A$200, 0)),
            "kosong"
        ),
        "tidak ditemukan"
    ),
    "ID tidak ditemukan"
)</f>
        <v>Kebutuhan komunitas yang mendukung penyintas kekerasan pada perempuan</v>
      </c>
      <c r="K22" s="5" t="str" cm="1">
        <f t="array" aca="1" ref="K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SUBSTITUTE($AK$4:$AK$16, " ", ""), 0)),
        ISNUMBER(MATCH(SUBSTITUTE(I22, " ", ""), SUBSTITUTE($AL$3:$AT$3, " ", ""), 0))
    ),
    INDIRECT(
        ADDRESS(
            MATCH(SUBSTITUTE(G22, " ", ""), SUBSTITUTE($AK$4:$AK$16, " ", ""), 0) + ROW($AL$4) - 1,
            MATCH(SUBSTITUTE(I22, " ", ""), SUBSTITUTE($AL$3:$AT$3, " ", ""), 0) + COLUMN($AL$3)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SUBSTITUTE($AK$4:$AK$16, " ", ""), 0)),
            ISNUMBER(MATCH(SUBSTITUTE(I22, " ", ""), SUBSTITUTE($AL$3:$AT$3, " ", ""), 0))
        ),
        INDIRECT(
            ADDRESS(
                MATCH(SUBSTITUTE(G22, " ", ""), SUBSTITUTE($AK$4:$AK$16, " ", ""), 0) + ROW($AL$4) - 1,
                MATCH(SUBSTITUTE(I22, " ", ""), SUBSTITUTE($AL$3:$AT$3, " ", ""), 0) + COLUMN($AL$3) - 1
            )
        ),
        "NnN"
    )
)), "True", "False")</f>
        <v>o - NnN - False</v>
      </c>
      <c r="L22" s="5" t="str" cm="1">
        <f t="array" aca="1" ref="L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SUBSTITUTE($AK$22:$AK$30, " ", ""), 0)),
        ISNUMBER(MATCH(SUBSTITUTE(I22, " ", ""), SUBSTITUTE(AL$21:$AX$21, " ", ""), 0))
    ),
    INDIRECT(
        ADDRESS(
            MATCH(SUBSTITUTE(G22, " ", ""), SUBSTITUTE($AK$22:$AK$30, " ", ""), 0) + ROW($AL$22) - 1,
            MATCH(SUBSTITUTE(I22, " ", ""), SUBSTITUTE(AL$21:$AX$21, " ", ""), 0) + COLUMN($AL$21
            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SUBSTITUTE($AK$22:$AK$30, " ", ""), 0)),
            ISNUMBER(MATCH(SUBSTITUTE(I22, " ", ""), SUBSTITUTE(AL$21:$AX$21, " ", ""), 0))
        ),
        INDIRECT(
            ADDRESS(
                MATCH(SUBSTITUTE(G22, " ", ""), SUBSTITUTE($AK$22:$AK$30, " ", ""), 0) + ROW($AL$22) - 1,
                MATCH(SUBSTITUTE(I22, " ", ""), SUBSTITUTE(AL$21:$AX$21, " ", ""), 0) + COLUMN($AL$21
                ) - 1
            )
        ),
        "NnN"
    )
)), "True", "False")</f>
        <v>o - NnN - False</v>
      </c>
      <c r="M22" s="5" t="str" cm="1">
        <f t="array" aca="1" ref="M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SUBSTITUTE($AK$36:$AK$48, " ", ""), 0)),
        ISNUMBER(MATCH(SUBSTITUTE(I22, " ", ""), SUBSTITUTE($AL$35:$AX$35, " ", ""), 0))
    ),
    INDIRECT(
        ADDRESS(
            MATCH(SUBSTITUTE(G22, " ", ""), SUBSTITUTE($AK$36:$AK$48, " ", ""), 0) + ROW($AL$36) - 1,
            MATCH(SUBSTITUTE(I22, " ", ""), SUBSTITUTE($AL$35:$AX$35, " ", ""), 0) + COLUMN($AL$35)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SUBSTITUTE($AK$36:$AK$48, " ", ""), 0)),
            ISNUMBER(MATCH(SUBSTITUTE(I22, " ", ""), SUBSTITUTE($AL$35:$AX$35, " ", ""), 0))
        ),
        INDIRECT(
            ADDRESS(
                MATCH(SUBSTITUTE(G22, " ", ""), SUBSTITUTE($AK$36:$AK$48, " ", ""), 0) + ROW($AL$36) - 1,
                MATCH(SUBSTITUTE(I22, " ", ""), SUBSTITUTE($AL$35:$AX$35, " ", ""), 0) + COLUMN($AL$35) - 1
            )
        ),
        "NnN"
    )
)), "True", "False")</f>
        <v>o - NnN - False</v>
      </c>
      <c r="N22" s="13" t="str" cm="1">
        <f t="array" aca="1" ref="N22" ca="1">IF(
    ISNUMBER(MATCH(B22, $BE$3:$BE$13, 0)),
    IFERROR(
        INDEX($BD$3:$BD$13, MATCH(INDEX($BD$3:$BD$13, MATCH(B22, $BE$3:$BE$13, 0)), $BD$3:$BD$13, 0)),
        "NnN"
    ),
    "NnN"
)
&amp; " - " &amp;
IF(
    AND(
        ISNUMBER(MATCH(SUBSTITUTE(G22, " ", ""), SUBSTITUTE($AK$54:$AK$62, " ", ""), 0)),
        ISNUMBER(MATCH(SUBSTITUTE(I22, " ", ""), SUBSTITUTE($AL$53:$AT$53, " ", ""), 0))
    ),
    INDIRECT(
        ADDRESS(
            MATCH(SUBSTITUTE(G22, " ", ""), SUBSTITUTE($AK$54:$AK$62, " ", ""), 0) + ROW($AL$54) - 1,
            MATCH(SUBSTITUTE(I22, " ", ""), SUBSTITUTE($AL$53:$AT$53, " ", ""), 0) + COLUMN($AL$53) - 1
        )
    ),
    "NnN"
)
&amp; " - " &amp;
IF(ISNUMBER(SEARCH(
    IF(
        ISNUMBER(MATCH(B22, $BE$3:$BE$13, 0)),
        IFERROR(
            INDEX($BD$3:$BD$13, MATCH(INDEX($BD$3:$BD$13, MATCH(B22, $BE$3:$BE$13, 0)), $BD$3:$BD$13, 0)),
            "NnN"
        ),
        "NnN"
    ),
    IF(
        AND(
            ISNUMBER(MATCH(SUBSTITUTE(G22, " ", ""), SUBSTITUTE($AK$54:$AK$62, " ", ""), 0)),
            ISNUMBER(MATCH(SUBSTITUTE(I22, " ", ""), SUBSTITUTE($AL$53:$AT$53, " ", ""), 0))
        ),
        INDIRECT(
            ADDRESS(
                MATCH(SUBSTITUTE(G22, " ", ""), SUBSTITUTE($AK$54:$AK$62, " ", ""), 0) + ROW($AL$54) - 1,
                MATCH(SUBSTITUTE(I22, " ", ""), SUBSTITUTE($AL$53:$AT$53, " ", ""), 0) + COLUMN($AL$53) - 1
            )
        ),
        "NnN"
    )
)), "True", "False")</f>
        <v>o - NnN - False</v>
      </c>
      <c r="AI22" s="14" t="s">
        <v>28</v>
      </c>
      <c r="AJ22" s="71"/>
      <c r="AK22" s="75" t="s">
        <v>36</v>
      </c>
      <c r="AL22" s="71" t="s">
        <v>38</v>
      </c>
      <c r="AM22" s="71" t="s">
        <v>38</v>
      </c>
      <c r="AN22" s="71" t="s">
        <v>38</v>
      </c>
      <c r="AO22" s="71" t="s">
        <v>38</v>
      </c>
      <c r="AP22" s="71" t="s">
        <v>66</v>
      </c>
      <c r="AQ22" s="71" t="s">
        <v>66</v>
      </c>
      <c r="AR22" s="71" t="s">
        <v>66</v>
      </c>
      <c r="AS22" s="71" t="s">
        <v>66</v>
      </c>
      <c r="AT22" s="71" t="s">
        <v>66</v>
      </c>
      <c r="AU22" s="63" t="s">
        <v>41</v>
      </c>
      <c r="AV22" s="63" t="s">
        <v>41</v>
      </c>
      <c r="AW22" s="63" t="s">
        <v>41</v>
      </c>
      <c r="AX22" s="63" t="s">
        <v>38</v>
      </c>
    </row>
    <row r="23" spans="1:50" ht="15.95" customHeight="1" x14ac:dyDescent="0.25">
      <c r="A23" s="5" t="s">
        <v>129</v>
      </c>
      <c r="B23" s="5" t="s">
        <v>7</v>
      </c>
      <c r="C23" s="5"/>
      <c r="D23" s="5"/>
      <c r="E23" s="5" t="s">
        <v>117</v>
      </c>
      <c r="F23" s="5" t="s">
        <v>130</v>
      </c>
      <c r="G23" s="5" t="str">
        <f>IFERROR(
    IF(
        ISNUMBER(MATCH(E23, Elements!$A$2:$A$200, 0)),
        IF(
            INDEX(Elements!$C$2:$C$200, MATCH(E23, Elements!$A$2:$A$200, 0)) &lt;&gt; "",
            INDEX(Elements!$B$2:$B$200, MATCH(E23, Elements!$A$2:$A$200, 0)),
            "kosong"
        ),
        "tidak ditemukan"
    ),
    "ID tidak ditemukan"
)</f>
        <v>Driver</v>
      </c>
      <c r="H23" s="5" t="str">
        <f>IFERROR(
    IF(
        ISNUMBER(MATCH(E23, Elements!$A$2:$A$200, 0)),
        IF(
            INDEX(Elements!$C$2:$C$200, MATCH(E23, Elements!$A$2:$A$200, 0)) &lt;&gt; "",
            INDEX(Elements!$C$2:$C$200, MATCH(E23, Elements!$A$2:$A$200, 0)),
            "kosong"
        ),
        "tidak ditemukan"
    ),
    "ID tidak ditemukan"
)</f>
        <v>Banyaknya korban kekerasan pada perempuan yang masih bersembunyi</v>
      </c>
      <c r="I23" s="5" t="str">
        <f>IFERROR(
    IF(
        ISNUMBER(MATCH(F23, Elements!$A$2:$A$200, 0)),
        IF(
            INDEX(Elements!$C$2:$C$200, MATCH(F23, Elements!$A$2:$A$200, 0)) &lt;&gt; "",
            INDEX(Elements!$B$2:$B$200, MATCH(F23, Elements!$A$2:$A$200, 0)),
            "kosong"
        ),
        "tidak ditemukan"
    ),
    "ID tidak ditemukan"
)</f>
        <v>Assessment</v>
      </c>
      <c r="J23" s="5" t="str">
        <f>IFERROR(
    IF(
        ISNUMBER(MATCH(F23, Elements!$A$2:$A$200, 0)),
        IF(
            INDEX(Elements!$C$2:$C$200, MATCH(F23, Elements!$A$2:$A$200, 0)) &lt;&gt; "",
            INDEX(Elements!$C$2:$C$200, MATCH(F23, Elements!$A$2:$A$200, 0)),
            "kosong"
        ),
        "tidak ditemukan"
    ),
    "ID tidak ditemukan"
)</f>
        <v>Banyak pelaku kekerasan perempuan masih belum diadili</v>
      </c>
      <c r="K23" s="5" t="str" cm="1">
        <f t="array" aca="1" ref="K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SUBSTITUTE($AK$4:$AK$16, " ", ""), 0)),
        ISNUMBER(MATCH(SUBSTITUTE(I23, " ", ""), SUBSTITUTE($AL$3:$AT$3, " ", ""), 0))
    ),
    INDIRECT(
        ADDRESS(
            MATCH(SUBSTITUTE(G23, " ", ""), SUBSTITUTE($AK$4:$AK$16, " ", ""), 0) + ROW($AL$4) - 1,
            MATCH(SUBSTITUTE(I23, " ", ""), SUBSTITUTE($AL$3:$AT$3, " ", ""), 0) + COLUMN($AL$3)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SUBSTITUTE($AK$4:$AK$16, " ", ""), 0)),
            ISNUMBER(MATCH(SUBSTITUTE(I23, " ", ""), SUBSTITUTE($AL$3:$AT$3, " ", ""), 0))
        ),
        INDIRECT(
            ADDRESS(
                MATCH(SUBSTITUTE(G23, " ", ""), SUBSTITUTE($AK$4:$AK$16, " ", ""), 0) + ROW($AL$4) - 1,
                MATCH(SUBSTITUTE(I23, " ", ""), SUBSTITUTE($AL$3:$AT$3, " ", ""), 0) + COLUMN($AL$3) - 1
            )
        ),
        "NnN"
    )
)), "True", "False")</f>
        <v>o - NnN - False</v>
      </c>
      <c r="L23" s="5" t="str" cm="1">
        <f t="array" aca="1" ref="L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SUBSTITUTE($AK$22:$AK$30, " ", ""), 0)),
        ISNUMBER(MATCH(SUBSTITUTE(I23, " ", ""), SUBSTITUTE(AL$21:$AX$21, " ", ""), 0))
    ),
    INDIRECT(
        ADDRESS(
            MATCH(SUBSTITUTE(G23, " ", ""), SUBSTITUTE($AK$22:$AK$30, " ", ""), 0) + ROW($AL$22) - 1,
            MATCH(SUBSTITUTE(I23, " ", ""), SUBSTITUTE(AL$21:$AX$21, " ", ""), 0) + COLUMN($AL$21
            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SUBSTITUTE($AK$22:$AK$30, " ", ""), 0)),
            ISNUMBER(MATCH(SUBSTITUTE(I23, " ", ""), SUBSTITUTE(AL$21:$AX$21, " ", ""), 0))
        ),
        INDIRECT(
            ADDRESS(
                MATCH(SUBSTITUTE(G23, " ", ""), SUBSTITUTE($AK$22:$AK$30, " ", ""), 0) + ROW($AL$22) - 1,
                MATCH(SUBSTITUTE(I23, " ", ""), SUBSTITUTE(AL$21:$AX$21, " ", ""), 0) + COLUMN($AL$21
                ) - 1
            )
        ),
        "NnN"
    )
)), "True", "False")</f>
        <v>o - NnN - False</v>
      </c>
      <c r="M23" s="5" t="str" cm="1">
        <f t="array" aca="1" ref="M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SUBSTITUTE($AK$36:$AK$48, " ", ""), 0)),
        ISNUMBER(MATCH(SUBSTITUTE(I23, " ", ""), SUBSTITUTE($AL$35:$AX$35, " ", ""), 0))
    ),
    INDIRECT(
        ADDRESS(
            MATCH(SUBSTITUTE(G23, " ", ""), SUBSTITUTE($AK$36:$AK$48, " ", ""), 0) + ROW($AL$36) - 1,
            MATCH(SUBSTITUTE(I23, " ", ""), SUBSTITUTE($AL$35:$AX$35, " ", ""), 0) + COLUMN($AL$35)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SUBSTITUTE($AK$36:$AK$48, " ", ""), 0)),
            ISNUMBER(MATCH(SUBSTITUTE(I23, " ", ""), SUBSTITUTE($AL$35:$AX$35, " ", ""), 0))
        ),
        INDIRECT(
            ADDRESS(
                MATCH(SUBSTITUTE(G23, " ", ""), SUBSTITUTE($AK$36:$AK$48, " ", ""), 0) + ROW($AL$36) - 1,
                MATCH(SUBSTITUTE(I23, " ", ""), SUBSTITUTE($AL$35:$AX$35, " ", ""), 0) + COLUMN($AL$35) - 1
            )
        ),
        "NnN"
    )
)), "True", "False")</f>
        <v>o - NnN - False</v>
      </c>
      <c r="N23" s="13" t="str" cm="1">
        <f t="array" aca="1" ref="N23" ca="1">IF(
    ISNUMBER(MATCH(B23, $BE$3:$BE$13, 0)),
    IFERROR(
        INDEX($BD$3:$BD$13, MATCH(INDEX($BD$3:$BD$13, MATCH(B23, $BE$3:$BE$13, 0)), $BD$3:$BD$13, 0)),
        "NnN"
    ),
    "NnN"
)
&amp; " - " &amp;
IF(
    AND(
        ISNUMBER(MATCH(SUBSTITUTE(G23, " ", ""), SUBSTITUTE($AK$54:$AK$62, " ", ""), 0)),
        ISNUMBER(MATCH(SUBSTITUTE(I23, " ", ""), SUBSTITUTE($AL$53:$AT$53, " ", ""), 0))
    ),
    INDIRECT(
        ADDRESS(
            MATCH(SUBSTITUTE(G23, " ", ""), SUBSTITUTE($AK$54:$AK$62, " ", ""), 0) + ROW($AL$54) - 1,
            MATCH(SUBSTITUTE(I23, " ", ""), SUBSTITUTE($AL$53:$AT$53, " ", ""), 0) + COLUMN($AL$53) - 1
        )
    ),
    "NnN"
)
&amp; " - " &amp;
IF(ISNUMBER(SEARCH(
    IF(
        ISNUMBER(MATCH(B23, $BE$3:$BE$13, 0)),
        IFERROR(
            INDEX($BD$3:$BD$13, MATCH(INDEX($BD$3:$BD$13, MATCH(B23, $BE$3:$BE$13, 0)), $BD$3:$BD$13, 0)),
            "NnN"
        ),
        "NnN"
    ),
    IF(
        AND(
            ISNUMBER(MATCH(SUBSTITUTE(G23, " ", ""), SUBSTITUTE($AK$54:$AK$62, " ", ""), 0)),
            ISNUMBER(MATCH(SUBSTITUTE(I23, " ", ""), SUBSTITUTE($AL$53:$AT$53, " ", ""), 0))
        ),
        INDIRECT(
            ADDRESS(
                MATCH(SUBSTITUTE(G23, " ", ""), SUBSTITUTE($AK$54:$AK$62, " ", ""), 0) + ROW($AL$54) - 1,
                MATCH(SUBSTITUTE(I23, " ", ""), SUBSTITUTE($AL$53:$AT$53, " ", ""), 0) + COLUMN($AL$53) - 1
            )
        ),
        "NnN"
    )
)), "True", "False")</f>
        <v>o - NnN - False</v>
      </c>
      <c r="AI23" s="17"/>
      <c r="AJ23" s="71"/>
      <c r="AK23" s="75" t="s">
        <v>43</v>
      </c>
      <c r="AL23" s="71" t="s">
        <v>38</v>
      </c>
      <c r="AM23" s="71" t="s">
        <v>38</v>
      </c>
      <c r="AN23" s="71" t="s">
        <v>38</v>
      </c>
      <c r="AO23" s="71" t="s">
        <v>38</v>
      </c>
      <c r="AP23" s="71" t="s">
        <v>66</v>
      </c>
      <c r="AQ23" s="71" t="s">
        <v>66</v>
      </c>
      <c r="AR23" s="71" t="s">
        <v>66</v>
      </c>
      <c r="AS23" s="71" t="s">
        <v>66</v>
      </c>
      <c r="AT23" s="71" t="s">
        <v>66</v>
      </c>
      <c r="AU23" s="63" t="s">
        <v>41</v>
      </c>
      <c r="AV23" s="63" t="s">
        <v>41</v>
      </c>
      <c r="AW23" s="63" t="s">
        <v>41</v>
      </c>
      <c r="AX23" s="63" t="s">
        <v>38</v>
      </c>
    </row>
    <row r="24" spans="1:50" ht="15.95" customHeight="1" x14ac:dyDescent="0.25">
      <c r="A24" s="5" t="s">
        <v>131</v>
      </c>
      <c r="B24" s="5" t="s">
        <v>7</v>
      </c>
      <c r="C24" s="5"/>
      <c r="D24" s="5"/>
      <c r="E24" s="5" t="s">
        <v>117</v>
      </c>
      <c r="F24" s="5" t="s">
        <v>132</v>
      </c>
      <c r="G24" s="5" t="str">
        <f>IFERROR(
    IF(
        ISNUMBER(MATCH(E24, Elements!$A$2:$A$200, 0)),
        IF(
            INDEX(Elements!$C$2:$C$200, MATCH(E24, Elements!$A$2:$A$200, 0)) &lt;&gt; "",
            INDEX(Elements!$B$2:$B$200, MATCH(E24, Elements!$A$2:$A$200, 0)),
            "kosong"
        ),
        "tidak ditemukan"
    ),
    "ID tidak ditemukan"
)</f>
        <v>Driver</v>
      </c>
      <c r="H24" s="5" t="str">
        <f>IFERROR(
    IF(
        ISNUMBER(MATCH(E24, Elements!$A$2:$A$200, 0)),
        IF(
            INDEX(Elements!$C$2:$C$200, MATCH(E24, Elements!$A$2:$A$200, 0)) &lt;&gt; "",
            INDEX(Elements!$C$2:$C$200, MATCH(E24, Elements!$A$2:$A$200, 0)),
            "kosong"
        ),
        "tidak ditemukan"
    ),
    "ID tidak ditemukan"
)</f>
        <v>Banyaknya korban kekerasan pada perempuan yang masih bersembunyi</v>
      </c>
      <c r="I24" s="5" t="str">
        <f>IFERROR(
    IF(
        ISNUMBER(MATCH(F24, Elements!$A$2:$A$200, 0)),
        IF(
            INDEX(Elements!$C$2:$C$200, MATCH(F24, Elements!$A$2:$A$200, 0)) &lt;&gt; "",
            INDEX(Elements!$B$2:$B$200, MATCH(F24, Elements!$A$2:$A$200, 0)),
            "kosong"
        ),
        "tidak ditemukan"
    ),
    "ID tidak ditemukan"
)</f>
        <v>Goal</v>
      </c>
      <c r="J24" s="5" t="str">
        <f>IFERROR(
    IF(
        ISNUMBER(MATCH(F24, Elements!$A$2:$A$200, 0)),
        IF(
            INDEX(Elements!$C$2:$C$200, MATCH(F24, Elements!$A$2:$A$200, 0)) &lt;&gt; "",
            INDEX(Elements!$C$2:$C$200, MATCH(F24, Elements!$A$2:$A$200, 0)),
            "kosong"
        ),
        "tidak ditemukan"
    ),
    "ID tidak ditemukan"
)</f>
        <v>Meningkatkan keberanian korban untuk melapor</v>
      </c>
      <c r="K24" s="5" t="str" cm="1">
        <f t="array" aca="1" ref="K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SUBSTITUTE($AK$4:$AK$16, " ", ""), 0)),
        ISNUMBER(MATCH(SUBSTITUTE(I24, " ", ""), SUBSTITUTE($AL$3:$AT$3, " ", ""), 0))
    ),
    INDIRECT(
        ADDRESS(
            MATCH(SUBSTITUTE(G24, " ", ""), SUBSTITUTE($AK$4:$AK$16, " ", ""), 0) + ROW($AL$4) - 1,
            MATCH(SUBSTITUTE(I24, " ", ""), SUBSTITUTE($AL$3:$AT$3, " ", ""), 0) + COLUMN($AL$3)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SUBSTITUTE($AK$4:$AK$16, " ", ""), 0)),
            ISNUMBER(MATCH(SUBSTITUTE(I24, " ", ""), SUBSTITUTE($AL$3:$AT$3, " ", ""), 0))
        ),
        INDIRECT(
            ADDRESS(
                MATCH(SUBSTITUTE(G24, " ", ""), SUBSTITUTE($AK$4:$AK$16, " ", ""), 0) + ROW($AL$4) - 1,
                MATCH(SUBSTITUTE(I24, " ", ""), SUBSTITUTE($AL$3:$AT$3, " ", ""), 0) + COLUMN($AL$3) - 1
            )
        ),
        "NnN"
    )
)), "True", "False")</f>
        <v>o - NnN - False</v>
      </c>
      <c r="L24" s="5" t="str" cm="1">
        <f t="array" aca="1" ref="L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SUBSTITUTE($AK$22:$AK$30, " ", ""), 0)),
        ISNUMBER(MATCH(SUBSTITUTE(I24, " ", ""), SUBSTITUTE(AL$21:$AX$21, " ", ""), 0))
    ),
    INDIRECT(
        ADDRESS(
            MATCH(SUBSTITUTE(G24, " ", ""), SUBSTITUTE($AK$22:$AK$30, " ", ""), 0) + ROW($AL$22) - 1,
            MATCH(SUBSTITUTE(I24, " ", ""), SUBSTITUTE(AL$21:$AX$21, " ", ""), 0) + COLUMN($AL$21
            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SUBSTITUTE($AK$22:$AK$30, " ", ""), 0)),
            ISNUMBER(MATCH(SUBSTITUTE(I24, " ", ""), SUBSTITUTE(AL$21:$AX$21, " ", ""), 0))
        ),
        INDIRECT(
            ADDRESS(
                MATCH(SUBSTITUTE(G24, " ", ""), SUBSTITUTE($AK$22:$AK$30, " ", ""), 0) + ROW($AL$22) - 1,
                MATCH(SUBSTITUTE(I24, " ", ""), SUBSTITUTE(AL$21:$AX$21, " ", ""), 0) + COLUMN($AL$21
                ) - 1
            )
        ),
        "NnN"
    )
)), "True", "False")</f>
        <v>o - NnN - False</v>
      </c>
      <c r="M24" s="5" t="str" cm="1">
        <f t="array" aca="1" ref="M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SUBSTITUTE($AK$36:$AK$48, " ", ""), 0)),
        ISNUMBER(MATCH(SUBSTITUTE(I24, " ", ""), SUBSTITUTE($AL$35:$AX$35, " ", ""), 0))
    ),
    INDIRECT(
        ADDRESS(
            MATCH(SUBSTITUTE(G24, " ", ""), SUBSTITUTE($AK$36:$AK$48, " ", ""), 0) + ROW($AL$36) - 1,
            MATCH(SUBSTITUTE(I24, " ", ""), SUBSTITUTE($AL$35:$AX$35, " ", ""), 0) + COLUMN($AL$35)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SUBSTITUTE($AK$36:$AK$48, " ", ""), 0)),
            ISNUMBER(MATCH(SUBSTITUTE(I24, " ", ""), SUBSTITUTE($AL$35:$AX$35, " ", ""), 0))
        ),
        INDIRECT(
            ADDRESS(
                MATCH(SUBSTITUTE(G24, " ", ""), SUBSTITUTE($AK$36:$AK$48, " ", ""), 0) + ROW($AL$36) - 1,
                MATCH(SUBSTITUTE(I24, " ", ""), SUBSTITUTE($AL$35:$AX$35, " ", ""), 0) + COLUMN($AL$35) - 1
            )
        ),
        "NnN"
    )
)), "True", "False")</f>
        <v>o - NnN - False</v>
      </c>
      <c r="N24" s="13" t="str" cm="1">
        <f t="array" aca="1" ref="N24" ca="1">IF(
    ISNUMBER(MATCH(B24, $BE$3:$BE$13, 0)),
    IFERROR(
        INDEX($BD$3:$BD$13, MATCH(INDEX($BD$3:$BD$13, MATCH(B24, $BE$3:$BE$13, 0)), $BD$3:$BD$13, 0)),
        "NnN"
    ),
    "NnN"
)
&amp; " - " &amp;
IF(
    AND(
        ISNUMBER(MATCH(SUBSTITUTE(G24, " ", ""), SUBSTITUTE($AK$54:$AK$62, " ", ""), 0)),
        ISNUMBER(MATCH(SUBSTITUTE(I24, " ", ""), SUBSTITUTE($AL$53:$AT$53, " ", ""), 0))
    ),
    INDIRECT(
        ADDRESS(
            MATCH(SUBSTITUTE(G24, " ", ""), SUBSTITUTE($AK$54:$AK$62, " ", ""), 0) + ROW($AL$54) - 1,
            MATCH(SUBSTITUTE(I24, " ", ""), SUBSTITUTE($AL$53:$AT$53, " ", ""), 0) + COLUMN($AL$53) - 1
        )
    ),
    "NnN"
)
&amp; " - " &amp;
IF(ISNUMBER(SEARCH(
    IF(
        ISNUMBER(MATCH(B24, $BE$3:$BE$13, 0)),
        IFERROR(
            INDEX($BD$3:$BD$13, MATCH(INDEX($BD$3:$BD$13, MATCH(B24, $BE$3:$BE$13, 0)), $BD$3:$BD$13, 0)),
            "NnN"
        ),
        "NnN"
    ),
    IF(
        AND(
            ISNUMBER(MATCH(SUBSTITUTE(G24, " ", ""), SUBSTITUTE($AK$54:$AK$62, " ", ""), 0)),
            ISNUMBER(MATCH(SUBSTITUTE(I24, " ", ""), SUBSTITUTE($AL$53:$AT$53, " ", ""), 0))
        ),
        INDIRECT(
            ADDRESS(
                MATCH(SUBSTITUTE(G24, " ", ""), SUBSTITUTE($AK$54:$AK$62, " ", ""), 0) + ROW($AL$54) - 1,
                MATCH(SUBSTITUTE(I24, " ", ""), SUBSTITUTE($AL$53:$AT$53, " ", ""), 0) + COLUMN($AL$53) - 1
            )
        ),
        "NnN"
    )
)), "True", "False")</f>
        <v>o - NnN - False</v>
      </c>
      <c r="AI24" s="17"/>
      <c r="AJ24" s="71"/>
      <c r="AK24" s="75" t="s">
        <v>47</v>
      </c>
      <c r="AL24" s="71" t="s">
        <v>38</v>
      </c>
      <c r="AM24" s="71" t="s">
        <v>38</v>
      </c>
      <c r="AN24" s="71" t="s">
        <v>38</v>
      </c>
      <c r="AO24" s="71" t="s">
        <v>38</v>
      </c>
      <c r="AP24" s="71" t="s">
        <v>66</v>
      </c>
      <c r="AQ24" s="71" t="s">
        <v>38</v>
      </c>
      <c r="AR24" s="71" t="s">
        <v>38</v>
      </c>
      <c r="AS24" s="71" t="s">
        <v>66</v>
      </c>
      <c r="AT24" s="71" t="s">
        <v>66</v>
      </c>
      <c r="AU24" s="63" t="s">
        <v>41</v>
      </c>
      <c r="AV24" s="63" t="s">
        <v>41</v>
      </c>
      <c r="AW24" s="63" t="s">
        <v>41</v>
      </c>
      <c r="AX24" s="63" t="s">
        <v>38</v>
      </c>
    </row>
    <row r="25" spans="1:50" ht="15.95" customHeight="1" x14ac:dyDescent="0.25">
      <c r="A25" s="5" t="s">
        <v>133</v>
      </c>
      <c r="B25" s="5" t="s">
        <v>7</v>
      </c>
      <c r="C25" s="5"/>
      <c r="D25" s="5"/>
      <c r="E25" s="5" t="s">
        <v>114</v>
      </c>
      <c r="F25" s="5" t="s">
        <v>134</v>
      </c>
      <c r="G25" s="5" t="str">
        <f>IFERROR(
    IF(
        ISNUMBER(MATCH(E25, Elements!$A$2:$A$200, 0)),
        IF(
            INDEX(Elements!$C$2:$C$200, MATCH(E25, Elements!$A$2:$A$200, 0)) &lt;&gt; "",
            INDEX(Elements!$B$2:$B$200, MATCH(E25, Elements!$A$2:$A$200, 0)),
            "kosong"
        ),
        "tidak ditemukan"
    ),
    "ID tidak ditemukan"
)</f>
        <v>Driver</v>
      </c>
      <c r="H25" s="5" t="str">
        <f>IFERROR(
    IF(
        ISNUMBER(MATCH(E25, Elements!$A$2:$A$200, 0)),
        IF(
            INDEX(Elements!$C$2:$C$200, MATCH(E25, Elements!$A$2:$A$200, 0)) &lt;&gt; "",
            INDEX(Elements!$C$2:$C$200, MATCH(E25, Elements!$A$2:$A$200, 0)),
            "kosong"
        ),
        "tidak ditemukan"
    ),
    "ID tidak ditemukan"
)</f>
        <v>Banyak korban kekerasan perempuan merasa trauma berkepanjangan</v>
      </c>
      <c r="I25" s="5" t="str">
        <f>IFERROR(
    IF(
        ISNUMBER(MATCH(F25, Elements!$A$2:$A$200, 0)),
        IF(
            INDEX(Elements!$C$2:$C$200, MATCH(F25, Elements!$A$2:$A$200, 0)) &lt;&gt; "",
            INDEX(Elements!$B$2:$B$200, MATCH(F25, Elements!$A$2:$A$200, 0)),
            "kosong"
        ),
        "tidak ditemukan"
    ),
    "ID tidak ditemukan"
)</f>
        <v>Goal</v>
      </c>
      <c r="J25" s="5" t="str">
        <f>IFERROR(
    IF(
        ISNUMBER(MATCH(F25, Elements!$A$2:$A$200, 0)),
        IF(
            INDEX(Elements!$C$2:$C$200, MATCH(F25, Elements!$A$2:$A$200, 0)) &lt;&gt; "",
            INDEX(Elements!$C$2:$C$200, MATCH(F25, Elements!$A$2:$A$200, 0)),
            "kosong"
        ),
        "tidak ditemukan"
    ),
    "ID tidak ditemukan"
)</f>
        <v>Meningkatkan keberanian korban untuk bercerita</v>
      </c>
      <c r="K25" s="5" t="str" cm="1">
        <f t="array" aca="1" ref="K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SUBSTITUTE($AK$4:$AK$16, " ", ""), 0)),
        ISNUMBER(MATCH(SUBSTITUTE(I25, " ", ""), SUBSTITUTE($AL$3:$AT$3, " ", ""), 0))
    ),
    INDIRECT(
        ADDRESS(
            MATCH(SUBSTITUTE(G25, " ", ""), SUBSTITUTE($AK$4:$AK$16, " ", ""), 0) + ROW($AL$4) - 1,
            MATCH(SUBSTITUTE(I25, " ", ""), SUBSTITUTE($AL$3:$AT$3, " ", ""), 0) + COLUMN($AL$3)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SUBSTITUTE($AK$4:$AK$16, " ", ""), 0)),
            ISNUMBER(MATCH(SUBSTITUTE(I25, " ", ""), SUBSTITUTE($AL$3:$AT$3, " ", ""), 0))
        ),
        INDIRECT(
            ADDRESS(
                MATCH(SUBSTITUTE(G25, " ", ""), SUBSTITUTE($AK$4:$AK$16, " ", ""), 0) + ROW($AL$4) - 1,
                MATCH(SUBSTITUTE(I25, " ", ""), SUBSTITUTE($AL$3:$AT$3, " ", ""), 0) + COLUMN($AL$3) - 1
            )
        ),
        "NnN"
    )
)), "True", "False")</f>
        <v>o - NnN - False</v>
      </c>
      <c r="L25" s="5" t="str" cm="1">
        <f t="array" aca="1" ref="L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SUBSTITUTE($AK$22:$AK$30, " ", ""), 0)),
        ISNUMBER(MATCH(SUBSTITUTE(I25, " ", ""), SUBSTITUTE(AL$21:$AX$21, " ", ""), 0))
    ),
    INDIRECT(
        ADDRESS(
            MATCH(SUBSTITUTE(G25, " ", ""), SUBSTITUTE($AK$22:$AK$30, " ", ""), 0) + ROW($AL$22) - 1,
            MATCH(SUBSTITUTE(I25, " ", ""), SUBSTITUTE(AL$21:$AX$21, " ", ""), 0) + COLUMN($AL$21
            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SUBSTITUTE($AK$22:$AK$30, " ", ""), 0)),
            ISNUMBER(MATCH(SUBSTITUTE(I25, " ", ""), SUBSTITUTE(AL$21:$AX$21, " ", ""), 0))
        ),
        INDIRECT(
            ADDRESS(
                MATCH(SUBSTITUTE(G25, " ", ""), SUBSTITUTE($AK$22:$AK$30, " ", ""), 0) + ROW($AL$22) - 1,
                MATCH(SUBSTITUTE(I25, " ", ""), SUBSTITUTE(AL$21:$AX$21, " ", ""), 0) + COLUMN($AL$21
                ) - 1
            )
        ),
        "NnN"
    )
)), "True", "False")</f>
        <v>o - NnN - False</v>
      </c>
      <c r="M25" s="5" t="str" cm="1">
        <f t="array" aca="1" ref="M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SUBSTITUTE($AK$36:$AK$48, " ", ""), 0)),
        ISNUMBER(MATCH(SUBSTITUTE(I25, " ", ""), SUBSTITUTE($AL$35:$AX$35, " ", ""), 0))
    ),
    INDIRECT(
        ADDRESS(
            MATCH(SUBSTITUTE(G25, " ", ""), SUBSTITUTE($AK$36:$AK$48, " ", ""), 0) + ROW($AL$36) - 1,
            MATCH(SUBSTITUTE(I25, " ", ""), SUBSTITUTE($AL$35:$AX$35, " ", ""), 0) + COLUMN($AL$35)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SUBSTITUTE($AK$36:$AK$48, " ", ""), 0)),
            ISNUMBER(MATCH(SUBSTITUTE(I25, " ", ""), SUBSTITUTE($AL$35:$AX$35, " ", ""), 0))
        ),
        INDIRECT(
            ADDRESS(
                MATCH(SUBSTITUTE(G25, " ", ""), SUBSTITUTE($AK$36:$AK$48, " ", ""), 0) + ROW($AL$36) - 1,
                MATCH(SUBSTITUTE(I25, " ", ""), SUBSTITUTE($AL$35:$AX$35, " ", ""), 0) + COLUMN($AL$35) - 1
            )
        ),
        "NnN"
    )
)), "True", "False")</f>
        <v>o - NnN - False</v>
      </c>
      <c r="N25" s="13" t="str" cm="1">
        <f t="array" aca="1" ref="N25" ca="1">IF(
    ISNUMBER(MATCH(B25, $BE$3:$BE$13, 0)),
    IFERROR(
        INDEX($BD$3:$BD$13, MATCH(INDEX($BD$3:$BD$13, MATCH(B25, $BE$3:$BE$13, 0)), $BD$3:$BD$13, 0)),
        "NnN"
    ),
    "NnN"
)
&amp; " - " &amp;
IF(
    AND(
        ISNUMBER(MATCH(SUBSTITUTE(G25, " ", ""), SUBSTITUTE($AK$54:$AK$62, " ", ""), 0)),
        ISNUMBER(MATCH(SUBSTITUTE(I25, " ", ""), SUBSTITUTE($AL$53:$AT$53, " ", ""), 0))
    ),
    INDIRECT(
        ADDRESS(
            MATCH(SUBSTITUTE(G25, " ", ""), SUBSTITUTE($AK$54:$AK$62, " ", ""), 0) + ROW($AL$54) - 1,
            MATCH(SUBSTITUTE(I25, " ", ""), SUBSTITUTE($AL$53:$AT$53, " ", ""), 0) + COLUMN($AL$53) - 1
        )
    ),
    "NnN"
)
&amp; " - " &amp;
IF(ISNUMBER(SEARCH(
    IF(
        ISNUMBER(MATCH(B25, $BE$3:$BE$13, 0)),
        IFERROR(
            INDEX($BD$3:$BD$13, MATCH(INDEX($BD$3:$BD$13, MATCH(B25, $BE$3:$BE$13, 0)), $BD$3:$BD$13, 0)),
            "NnN"
        ),
        "NnN"
    ),
    IF(
        AND(
            ISNUMBER(MATCH(SUBSTITUTE(G25, " ", ""), SUBSTITUTE($AK$54:$AK$62, " ", ""), 0)),
            ISNUMBER(MATCH(SUBSTITUTE(I25, " ", ""), SUBSTITUTE($AL$53:$AT$53, " ", ""), 0))
        ),
        INDIRECT(
            ADDRESS(
                MATCH(SUBSTITUTE(G25, " ", ""), SUBSTITUTE($AK$54:$AK$62, " ", ""), 0) + ROW($AL$54) - 1,
                MATCH(SUBSTITUTE(I25, " ", ""), SUBSTITUTE($AL$53:$AT$53, " ", ""), 0) + COLUMN($AL$53) - 1
            )
        ),
        "NnN"
    )
)), "True", "False")</f>
        <v>o - NnN - False</v>
      </c>
      <c r="AI25" s="17"/>
      <c r="AJ25" s="71"/>
      <c r="AK25" s="75" t="s">
        <v>50</v>
      </c>
      <c r="AL25" s="71" t="s">
        <v>38</v>
      </c>
      <c r="AM25" s="71" t="s">
        <v>38</v>
      </c>
      <c r="AN25" s="71" t="s">
        <v>38</v>
      </c>
      <c r="AO25" s="71" t="s">
        <v>38</v>
      </c>
      <c r="AP25" s="71" t="s">
        <v>66</v>
      </c>
      <c r="AQ25" s="71" t="s">
        <v>66</v>
      </c>
      <c r="AR25" s="71" t="s">
        <v>66</v>
      </c>
      <c r="AS25" s="71" t="s">
        <v>38</v>
      </c>
      <c r="AT25" s="71" t="s">
        <v>66</v>
      </c>
      <c r="AU25" s="63" t="s">
        <v>41</v>
      </c>
      <c r="AV25" s="63" t="s">
        <v>41</v>
      </c>
      <c r="AW25" s="63" t="s">
        <v>41</v>
      </c>
      <c r="AX25" s="63" t="s">
        <v>38</v>
      </c>
    </row>
    <row r="26" spans="1:50" ht="15.95" customHeight="1" x14ac:dyDescent="0.25">
      <c r="A26" s="5" t="s">
        <v>135</v>
      </c>
      <c r="B26" s="5" t="s">
        <v>7</v>
      </c>
      <c r="C26" s="5"/>
      <c r="D26" s="5"/>
      <c r="E26" s="5" t="s">
        <v>122</v>
      </c>
      <c r="F26" s="5" t="s">
        <v>136</v>
      </c>
      <c r="G26" s="5" t="str">
        <f>IFERROR(
    IF(
        ISNUMBER(MATCH(E26, Elements!$A$2:$A$200, 0)),
        IF(
            INDEX(Elements!$C$2:$C$200, MATCH(E26, Elements!$A$2:$A$200, 0)) &lt;&gt; "",
            INDEX(Elements!$B$2:$B$200, MATCH(E26, Elements!$A$2:$A$200, 0)),
            "kosong"
        ),
        "tidak ditemukan"
    ),
    "ID tidak ditemukan"
)</f>
        <v>Driver</v>
      </c>
      <c r="H26" s="5" t="str">
        <f>IFERROR(
    IF(
        ISNUMBER(MATCH(E26, Elements!$A$2:$A$200, 0)),
        IF(
            INDEX(Elements!$C$2:$C$200, MATCH(E26, Elements!$A$2:$A$200, 0)) &lt;&gt; "",
            INDEX(Elements!$C$2:$C$200, MATCH(E26, Elements!$A$2:$A$200, 0)),
            "kosong"
        ),
        "tidak ditemukan"
    ),
    "ID tidak ditemukan"
)</f>
        <v>Kebutuhan komunitas yang aman bagi perempuan</v>
      </c>
      <c r="I26" s="5" t="str">
        <f>IFERROR(
    IF(
        ISNUMBER(MATCH(F26, Elements!$A$2:$A$200, 0)),
        IF(
            INDEX(Elements!$C$2:$C$200, MATCH(F26, Elements!$A$2:$A$200, 0)) &lt;&gt; "",
            INDEX(Elements!$B$2:$B$200, MATCH(F26, Elements!$A$2:$A$200, 0)),
            "kosong"
        ),
        "tidak ditemukan"
    ),
    "ID tidak ditemukan"
)</f>
        <v>Goal</v>
      </c>
      <c r="J26" s="5" t="str">
        <f>IFERROR(
    IF(
        ISNUMBER(MATCH(F26, Elements!$A$2:$A$200, 0)),
        IF(
            INDEX(Elements!$C$2:$C$200, MATCH(F26, Elements!$A$2:$A$200, 0)) &lt;&gt; "",
            INDEX(Elements!$C$2:$C$200, MATCH(F26, Elements!$A$2:$A$200, 0)),
            "kosong"
        ),
        "tidak ditemukan"
    ),
    "ID tidak ditemukan"
)</f>
        <v xml:space="preserve">Menciptakan ruang yang mudah diakses dan aman bagi perempuan </v>
      </c>
      <c r="K26" s="5" t="str" cm="1">
        <f t="array" aca="1" ref="K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SUBSTITUTE($AK$4:$AK$16, " ", ""), 0)),
        ISNUMBER(MATCH(SUBSTITUTE(I26, " ", ""), SUBSTITUTE($AL$3:$AT$3, " ", ""), 0))
    ),
    INDIRECT(
        ADDRESS(
            MATCH(SUBSTITUTE(G26, " ", ""), SUBSTITUTE($AK$4:$AK$16, " ", ""), 0) + ROW($AL$4) - 1,
            MATCH(SUBSTITUTE(I26, " ", ""), SUBSTITUTE($AL$3:$AT$3, " ", ""), 0) + COLUMN($AL$3)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SUBSTITUTE($AK$4:$AK$16, " ", ""), 0)),
            ISNUMBER(MATCH(SUBSTITUTE(I26, " ", ""), SUBSTITUTE($AL$3:$AT$3, " ", ""), 0))
        ),
        INDIRECT(
            ADDRESS(
                MATCH(SUBSTITUTE(G26, " ", ""), SUBSTITUTE($AK$4:$AK$16, " ", ""), 0) + ROW($AL$4) - 1,
                MATCH(SUBSTITUTE(I26, " ", ""), SUBSTITUTE($AL$3:$AT$3, " ", ""), 0) + COLUMN($AL$3) - 1
            )
        ),
        "NnN"
    )
)), "True", "False")</f>
        <v>o - NnN - False</v>
      </c>
      <c r="L26" s="5" t="str" cm="1">
        <f t="array" aca="1" ref="L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SUBSTITUTE($AK$22:$AK$30, " ", ""), 0)),
        ISNUMBER(MATCH(SUBSTITUTE(I26, " ", ""), SUBSTITUTE(AL$21:$AX$21, " ", ""), 0))
    ),
    INDIRECT(
        ADDRESS(
            MATCH(SUBSTITUTE(G26, " ", ""), SUBSTITUTE($AK$22:$AK$30, " ", ""), 0) + ROW($AL$22) - 1,
            MATCH(SUBSTITUTE(I26, " ", ""), SUBSTITUTE(AL$21:$AX$21, " ", ""), 0) + COLUMN($AL$21
            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SUBSTITUTE($AK$22:$AK$30, " ", ""), 0)),
            ISNUMBER(MATCH(SUBSTITUTE(I26, " ", ""), SUBSTITUTE(AL$21:$AX$21, " ", ""), 0))
        ),
        INDIRECT(
            ADDRESS(
                MATCH(SUBSTITUTE(G26, " ", ""), SUBSTITUTE($AK$22:$AK$30, " ", ""), 0) + ROW($AL$22) - 1,
                MATCH(SUBSTITUTE(I26, " ", ""), SUBSTITUTE(AL$21:$AX$21, " ", ""), 0) + COLUMN($AL$21
                ) - 1
            )
        ),
        "NnN"
    )
)), "True", "False")</f>
        <v>o - NnN - False</v>
      </c>
      <c r="M26" s="5" t="str" cm="1">
        <f t="array" aca="1" ref="M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SUBSTITUTE($AK$36:$AK$48, " ", ""), 0)),
        ISNUMBER(MATCH(SUBSTITUTE(I26, " ", ""), SUBSTITUTE($AL$35:$AX$35, " ", ""), 0))
    ),
    INDIRECT(
        ADDRESS(
            MATCH(SUBSTITUTE(G26, " ", ""), SUBSTITUTE($AK$36:$AK$48, " ", ""), 0) + ROW($AL$36) - 1,
            MATCH(SUBSTITUTE(I26, " ", ""), SUBSTITUTE($AL$35:$AX$35, " ", ""), 0) + COLUMN($AL$35)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SUBSTITUTE($AK$36:$AK$48, " ", ""), 0)),
            ISNUMBER(MATCH(SUBSTITUTE(I26, " ", ""), SUBSTITUTE($AL$35:$AX$35, " ", ""), 0))
        ),
        INDIRECT(
            ADDRESS(
                MATCH(SUBSTITUTE(G26, " ", ""), SUBSTITUTE($AK$36:$AK$48, " ", ""), 0) + ROW($AL$36) - 1,
                MATCH(SUBSTITUTE(I26, " ", ""), SUBSTITUTE($AL$35:$AX$35, " ", ""), 0) + COLUMN($AL$35) - 1
            )
        ),
        "NnN"
    )
)), "True", "False")</f>
        <v>o - NnN - False</v>
      </c>
      <c r="N26" s="13" t="str" cm="1">
        <f t="array" aca="1" ref="N26" ca="1">IF(
    ISNUMBER(MATCH(B26, $BE$3:$BE$13, 0)),
    IFERROR(
        INDEX($BD$3:$BD$13, MATCH(INDEX($BD$3:$BD$13, MATCH(B26, $BE$3:$BE$13, 0)), $BD$3:$BD$13, 0)),
        "NnN"
    ),
    "NnN"
)
&amp; " - " &amp;
IF(
    AND(
        ISNUMBER(MATCH(SUBSTITUTE(G26, " ", ""), SUBSTITUTE($AK$54:$AK$62, " ", ""), 0)),
        ISNUMBER(MATCH(SUBSTITUTE(I26, " ", ""), SUBSTITUTE($AL$53:$AT$53, " ", ""), 0))
    ),
    INDIRECT(
        ADDRESS(
            MATCH(SUBSTITUTE(G26, " ", ""), SUBSTITUTE($AK$54:$AK$62, " ", ""), 0) + ROW($AL$54) - 1,
            MATCH(SUBSTITUTE(I26, " ", ""), SUBSTITUTE($AL$53:$AT$53, " ", ""), 0) + COLUMN($AL$53) - 1
        )
    ),
    "NnN"
)
&amp; " - " &amp;
IF(ISNUMBER(SEARCH(
    IF(
        ISNUMBER(MATCH(B26, $BE$3:$BE$13, 0)),
        IFERROR(
            INDEX($BD$3:$BD$13, MATCH(INDEX($BD$3:$BD$13, MATCH(B26, $BE$3:$BE$13, 0)), $BD$3:$BD$13, 0)),
            "NnN"
        ),
        "NnN"
    ),
    IF(
        AND(
            ISNUMBER(MATCH(SUBSTITUTE(G26, " ", ""), SUBSTITUTE($AK$54:$AK$62, " ", ""), 0)),
            ISNUMBER(MATCH(SUBSTITUTE(I26, " ", ""), SUBSTITUTE($AL$53:$AT$53, " ", ""), 0))
        ),
        INDIRECT(
            ADDRESS(
                MATCH(SUBSTITUTE(G26, " ", ""), SUBSTITUTE($AK$54:$AK$62, " ", ""), 0) + ROW($AL$54) - 1,
                MATCH(SUBSTITUTE(I26, " ", ""), SUBSTITUTE($AL$53:$AT$53, " ", ""), 0) + COLUMN($AL$53) - 1
            )
        ),
        "NnN"
    )
)), "True", "False")</f>
        <v>o - NnN - False</v>
      </c>
      <c r="AI26" s="17"/>
      <c r="AJ26" s="71"/>
      <c r="AK26" s="75" t="s">
        <v>54</v>
      </c>
      <c r="AL26" s="71" t="s">
        <v>38</v>
      </c>
      <c r="AM26" s="71" t="s">
        <v>38</v>
      </c>
      <c r="AN26" s="71" t="s">
        <v>38</v>
      </c>
      <c r="AO26" s="71" t="s">
        <v>38</v>
      </c>
      <c r="AP26" s="71" t="s">
        <v>66</v>
      </c>
      <c r="AQ26" s="71" t="s">
        <v>66</v>
      </c>
      <c r="AR26" s="71" t="s">
        <v>66</v>
      </c>
      <c r="AS26" s="71" t="s">
        <v>38</v>
      </c>
      <c r="AT26" s="71" t="s">
        <v>66</v>
      </c>
      <c r="AU26" s="63" t="s">
        <v>41</v>
      </c>
      <c r="AV26" s="63" t="s">
        <v>41</v>
      </c>
      <c r="AW26" s="63" t="s">
        <v>41</v>
      </c>
      <c r="AX26" s="63" t="s">
        <v>38</v>
      </c>
    </row>
    <row r="27" spans="1:50" ht="15.95" customHeight="1" x14ac:dyDescent="0.25">
      <c r="A27" s="5" t="s">
        <v>137</v>
      </c>
      <c r="B27" s="5" t="s">
        <v>7</v>
      </c>
      <c r="C27" s="5"/>
      <c r="D27" s="5"/>
      <c r="E27" s="5" t="s">
        <v>124</v>
      </c>
      <c r="F27" s="5" t="s">
        <v>138</v>
      </c>
      <c r="G27" s="5" t="str">
        <f>IFERROR(
    IF(
        ISNUMBER(MATCH(E27, Elements!$A$2:$A$200, 0)),
        IF(
            INDEX(Elements!$C$2:$C$200, MATCH(E27, Elements!$A$2:$A$200, 0)) &lt;&gt; "",
            INDEX(Elements!$B$2:$B$200, MATCH(E27, Elements!$A$2:$A$200, 0)),
            "kosong"
        ),
        "tidak ditemukan"
    ),
    "ID tidak ditemukan"
)</f>
        <v>Driver</v>
      </c>
      <c r="H27" s="5" t="str">
        <f>IFERROR(
    IF(
        ISNUMBER(MATCH(E27, Elements!$A$2:$A$200, 0)),
        IF(
            INDEX(Elements!$C$2:$C$200, MATCH(E27, Elements!$A$2:$A$200, 0)) &lt;&gt; "",
            INDEX(Elements!$C$2:$C$200, MATCH(E27, Elements!$A$2:$A$200, 0)),
            "kosong"
        ),
        "tidak ditemukan"
    ),
    "ID tidak ditemukan"
)</f>
        <v>Kebutuhan komunitas yang mendukung penyintas kekerasan pada perempuan</v>
      </c>
      <c r="I27" s="5" t="str">
        <f>IFERROR(
    IF(
        ISNUMBER(MATCH(F27, Elements!$A$2:$A$200, 0)),
        IF(
            INDEX(Elements!$C$2:$C$200, MATCH(F27, Elements!$A$2:$A$200, 0)) &lt;&gt; "",
            INDEX(Elements!$B$2:$B$200, MATCH(F27, Elements!$A$2:$A$200, 0)),
            "kosong"
        ),
        "tidak ditemukan"
    ),
    "ID tidak ditemukan"
)</f>
        <v>Goal</v>
      </c>
      <c r="J27" s="5" t="str">
        <f>IFERROR(
    IF(
        ISNUMBER(MATCH(F27, Elements!$A$2:$A$200, 0)),
        IF(
            INDEX(Elements!$C$2:$C$200, MATCH(F27, Elements!$A$2:$A$200, 0)) &lt;&gt; "",
            INDEX(Elements!$C$2:$C$200, MATCH(F27, Elements!$A$2:$A$200, 0)),
            "kosong"
        ),
        "tidak ditemukan"
    ),
    "ID tidak ditemukan"
)</f>
        <v xml:space="preserve">Meningkatkan komunitas yang mendukung korban kekerasan pada perempuan </v>
      </c>
      <c r="K27" s="5" t="str" cm="1">
        <f t="array" aca="1" ref="K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SUBSTITUTE($AK$4:$AK$16, " ", ""), 0)),
        ISNUMBER(MATCH(SUBSTITUTE(I27, " ", ""), SUBSTITUTE($AL$3:$AT$3, " ", ""), 0))
    ),
    INDIRECT(
        ADDRESS(
            MATCH(SUBSTITUTE(G27, " ", ""), SUBSTITUTE($AK$4:$AK$16, " ", ""), 0) + ROW($AL$4) - 1,
            MATCH(SUBSTITUTE(I27, " ", ""), SUBSTITUTE($AL$3:$AT$3, " ", ""), 0) + COLUMN($AL$3)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SUBSTITUTE($AK$4:$AK$16, " ", ""), 0)),
            ISNUMBER(MATCH(SUBSTITUTE(I27, " ", ""), SUBSTITUTE($AL$3:$AT$3, " ", ""), 0))
        ),
        INDIRECT(
            ADDRESS(
                MATCH(SUBSTITUTE(G27, " ", ""), SUBSTITUTE($AK$4:$AK$16, " ", ""), 0) + ROW($AL$4) - 1,
                MATCH(SUBSTITUTE(I27, " ", ""), SUBSTITUTE($AL$3:$AT$3, " ", ""), 0) + COLUMN($AL$3) - 1
            )
        ),
        "NnN"
    )
)), "True", "False")</f>
        <v>o - NnN - False</v>
      </c>
      <c r="L27" s="5" t="str" cm="1">
        <f t="array" aca="1" ref="L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SUBSTITUTE($AK$22:$AK$30, " ", ""), 0)),
        ISNUMBER(MATCH(SUBSTITUTE(I27, " ", ""), SUBSTITUTE(AL$21:$AX$21, " ", ""), 0))
    ),
    INDIRECT(
        ADDRESS(
            MATCH(SUBSTITUTE(G27, " ", ""), SUBSTITUTE($AK$22:$AK$30, " ", ""), 0) + ROW($AL$22) - 1,
            MATCH(SUBSTITUTE(I27, " ", ""), SUBSTITUTE(AL$21:$AX$21, " ", ""), 0) + COLUMN($AL$21
            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SUBSTITUTE($AK$22:$AK$30, " ", ""), 0)),
            ISNUMBER(MATCH(SUBSTITUTE(I27, " ", ""), SUBSTITUTE(AL$21:$AX$21, " ", ""), 0))
        ),
        INDIRECT(
            ADDRESS(
                MATCH(SUBSTITUTE(G27, " ", ""), SUBSTITUTE($AK$22:$AK$30, " ", ""), 0) + ROW($AL$22) - 1,
                MATCH(SUBSTITUTE(I27, " ", ""), SUBSTITUTE(AL$21:$AX$21, " ", ""), 0) + COLUMN($AL$21
                ) - 1
            )
        ),
        "NnN"
    )
)), "True", "False")</f>
        <v>o - NnN - False</v>
      </c>
      <c r="M27" s="5" t="str" cm="1">
        <f t="array" aca="1" ref="M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SUBSTITUTE($AK$36:$AK$48, " ", ""), 0)),
        ISNUMBER(MATCH(SUBSTITUTE(I27, " ", ""), SUBSTITUTE($AL$35:$AX$35, " ", ""), 0))
    ),
    INDIRECT(
        ADDRESS(
            MATCH(SUBSTITUTE(G27, " ", ""), SUBSTITUTE($AK$36:$AK$48, " ", ""), 0) + ROW($AL$36) - 1,
            MATCH(SUBSTITUTE(I27, " ", ""), SUBSTITUTE($AL$35:$AX$35, " ", ""), 0) + COLUMN($AL$35)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SUBSTITUTE($AK$36:$AK$48, " ", ""), 0)),
            ISNUMBER(MATCH(SUBSTITUTE(I27, " ", ""), SUBSTITUTE($AL$35:$AX$35, " ", ""), 0))
        ),
        INDIRECT(
            ADDRESS(
                MATCH(SUBSTITUTE(G27, " ", ""), SUBSTITUTE($AK$36:$AK$48, " ", ""), 0) + ROW($AL$36) - 1,
                MATCH(SUBSTITUTE(I27, " ", ""), SUBSTITUTE($AL$35:$AX$35, " ", ""), 0) + COLUMN($AL$35) - 1
            )
        ),
        "NnN"
    )
)), "True", "False")</f>
        <v>o - NnN - False</v>
      </c>
      <c r="N27" s="13" t="str" cm="1">
        <f t="array" aca="1" ref="N27" ca="1">IF(
    ISNUMBER(MATCH(B27, $BE$3:$BE$13, 0)),
    IFERROR(
        INDEX($BD$3:$BD$13, MATCH(INDEX($BD$3:$BD$13, MATCH(B27, $BE$3:$BE$13, 0)), $BD$3:$BD$13, 0)),
        "NnN"
    ),
    "NnN"
)
&amp; " - " &amp;
IF(
    AND(
        ISNUMBER(MATCH(SUBSTITUTE(G27, " ", ""), SUBSTITUTE($AK$54:$AK$62, " ", ""), 0)),
        ISNUMBER(MATCH(SUBSTITUTE(I27, " ", ""), SUBSTITUTE($AL$53:$AT$53, " ", ""), 0))
    ),
    INDIRECT(
        ADDRESS(
            MATCH(SUBSTITUTE(G27, " ", ""), SUBSTITUTE($AK$54:$AK$62, " ", ""), 0) + ROW($AL$54) - 1,
            MATCH(SUBSTITUTE(I27, " ", ""), SUBSTITUTE($AL$53:$AT$53, " ", ""), 0) + COLUMN($AL$53) - 1
        )
    ),
    "NnN"
)
&amp; " - " &amp;
IF(ISNUMBER(SEARCH(
    IF(
        ISNUMBER(MATCH(B27, $BE$3:$BE$13, 0)),
        IFERROR(
            INDEX($BD$3:$BD$13, MATCH(INDEX($BD$3:$BD$13, MATCH(B27, $BE$3:$BE$13, 0)), $BD$3:$BD$13, 0)),
            "NnN"
        ),
        "NnN"
    ),
    IF(
        AND(
            ISNUMBER(MATCH(SUBSTITUTE(G27, " ", ""), SUBSTITUTE($AK$54:$AK$62, " ", ""), 0)),
            ISNUMBER(MATCH(SUBSTITUTE(I27, " ", ""), SUBSTITUTE($AL$53:$AT$53, " ", ""), 0))
        ),
        INDIRECT(
            ADDRESS(
                MATCH(SUBSTITUTE(G27, " ", ""), SUBSTITUTE($AK$54:$AK$62, " ", ""), 0) + ROW($AL$54) - 1,
                MATCH(SUBSTITUTE(I27, " ", ""), SUBSTITUTE($AL$53:$AT$53, " ", ""), 0) + COLUMN($AL$53) - 1
            )
        ),
        "NnN"
    )
)), "True", "False")</f>
        <v>o - NnN - False</v>
      </c>
      <c r="AI27" s="17"/>
      <c r="AJ27" s="71"/>
      <c r="AK27" s="75" t="s">
        <v>56</v>
      </c>
      <c r="AL27" s="71" t="s">
        <v>38</v>
      </c>
      <c r="AM27" s="71" t="s">
        <v>38</v>
      </c>
      <c r="AN27" s="71" t="s">
        <v>38</v>
      </c>
      <c r="AO27" s="71" t="s">
        <v>38</v>
      </c>
      <c r="AP27" s="71" t="s">
        <v>66</v>
      </c>
      <c r="AQ27" s="71" t="s">
        <v>66</v>
      </c>
      <c r="AR27" s="71" t="s">
        <v>66</v>
      </c>
      <c r="AS27" s="71" t="s">
        <v>38</v>
      </c>
      <c r="AT27" s="71" t="s">
        <v>66</v>
      </c>
      <c r="AU27" s="63" t="s">
        <v>41</v>
      </c>
      <c r="AV27" s="63" t="s">
        <v>41</v>
      </c>
      <c r="AW27" s="63" t="s">
        <v>41</v>
      </c>
      <c r="AX27" s="63" t="s">
        <v>38</v>
      </c>
    </row>
    <row r="28" spans="1:50" ht="15.95" customHeight="1" x14ac:dyDescent="0.25">
      <c r="A28" s="5" t="s">
        <v>139</v>
      </c>
      <c r="B28" s="5" t="s">
        <v>7</v>
      </c>
      <c r="C28" s="5"/>
      <c r="D28" s="5"/>
      <c r="E28" s="5" t="s">
        <v>132</v>
      </c>
      <c r="F28" s="5" t="s">
        <v>140</v>
      </c>
      <c r="G28" s="5" t="str">
        <f>IFERROR(
    IF(
        ISNUMBER(MATCH(E28, Elements!$A$2:$A$200, 0)),
        IF(
            INDEX(Elements!$C$2:$C$200, MATCH(E28, Elements!$A$2:$A$200, 0)) &lt;&gt; "",
            INDEX(Elements!$B$2:$B$200, MATCH(E28, Elements!$A$2:$A$200, 0)),
            "kosong"
        ),
        "tidak ditemukan"
    ),
    "ID tidak ditemukan"
)</f>
        <v>Goal</v>
      </c>
      <c r="H28" s="5" t="str">
        <f>IFERROR(
    IF(
        ISNUMBER(MATCH(E28, Elements!$A$2:$A$200, 0)),
        IF(
            INDEX(Elements!$C$2:$C$200, MATCH(E28, Elements!$A$2:$A$200, 0)) &lt;&gt; "",
            INDEX(Elements!$C$2:$C$200, MATCH(E28, Elements!$A$2:$A$200, 0)),
            "kosong"
        ),
        "tidak ditemukan"
    ),
    "ID tidak ditemukan"
)</f>
        <v>Meningkatkan keberanian korban untuk melapor</v>
      </c>
      <c r="I28" s="5" t="str">
        <f>IFERROR(
    IF(
        ISNUMBER(MATCH(F28, Elements!$A$2:$A$200, 0)),
        IF(
            INDEX(Elements!$C$2:$C$200, MATCH(F28, Elements!$A$2:$A$200, 0)) &lt;&gt; "",
            INDEX(Elements!$B$2:$B$200, MATCH(F28, Elements!$A$2:$A$200, 0)),
            "kosong"
        ),
        "tidak ditemukan"
    ),
    "ID tidak ditemukan"
)</f>
        <v>Outcome</v>
      </c>
      <c r="J28" s="5" t="str">
        <f>IFERROR(
    IF(
        ISNUMBER(MATCH(F28, Elements!$A$2:$A$200, 0)),
        IF(
            INDEX(Elements!$C$2:$C$200, MATCH(F28, Elements!$A$2:$A$200, 0)) &lt;&gt; "",
            INDEX(Elements!$C$2:$C$200, MATCH(F28, Elements!$A$2:$A$200, 0)),
            "kosong"
        ),
        "tidak ditemukan"
    ),
    "ID tidak ditemukan"
)</f>
        <v>Minimal sebanyak 50% user Puan telah melakukan pelaporan hukum</v>
      </c>
      <c r="K28" s="5" t="str" cm="1">
        <f t="array" aca="1" ref="K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SUBSTITUTE($AK$4:$AK$16, " ", ""), 0)),
        ISNUMBER(MATCH(SUBSTITUTE(I28, " ", ""), SUBSTITUTE($AL$3:$AT$3, " ", ""), 0))
    ),
    INDIRECT(
        ADDRESS(
            MATCH(SUBSTITUTE(G28, " ", ""), SUBSTITUTE($AK$4:$AK$16, " ", ""), 0) + ROW($AL$4) - 1,
            MATCH(SUBSTITUTE(I28, " ", ""), SUBSTITUTE($AL$3:$AT$3, " ", ""), 0) + COLUMN($AL$3)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SUBSTITUTE($AK$4:$AK$16, " ", ""), 0)),
            ISNUMBER(MATCH(SUBSTITUTE(I28, " ", ""), SUBSTITUTE($AL$3:$AT$3, " ", ""), 0))
        ),
        INDIRECT(
            ADDRESS(
                MATCH(SUBSTITUTE(G28, " ", ""), SUBSTITUTE($AK$4:$AK$16, " ", ""), 0) + ROW($AL$4) - 1,
                MATCH(SUBSTITUTE(I28, " ", ""), SUBSTITUTE($AL$3:$AT$3, " ", ""), 0) + COLUMN($AL$3) - 1
            )
        ),
        "NnN"
    )
)), "True", "False")</f>
        <v>o - NnN - False</v>
      </c>
      <c r="L28" s="5" t="str" cm="1">
        <f t="array" aca="1" ref="L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SUBSTITUTE($AK$22:$AK$30, " ", ""), 0)),
        ISNUMBER(MATCH(SUBSTITUTE(I28, " ", ""), SUBSTITUTE(AL$21:$AX$21, " ", ""), 0))
    ),
    INDIRECT(
        ADDRESS(
            MATCH(SUBSTITUTE(G28, " ", ""), SUBSTITUTE($AK$22:$AK$30, " ", ""), 0) + ROW($AL$22) - 1,
            MATCH(SUBSTITUTE(I28, " ", ""), SUBSTITUTE(AL$21:$AX$21, " ", ""), 0) + COLUMN($AL$21
            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SUBSTITUTE($AK$22:$AK$30, " ", ""), 0)),
            ISNUMBER(MATCH(SUBSTITUTE(I28, " ", ""), SUBSTITUTE(AL$21:$AX$21, " ", ""), 0))
        ),
        INDIRECT(
            ADDRESS(
                MATCH(SUBSTITUTE(G28, " ", ""), SUBSTITUTE($AK$22:$AK$30, " ", ""), 0) + ROW($AL$22) - 1,
                MATCH(SUBSTITUTE(I28, " ", ""), SUBSTITUTE(AL$21:$AX$21, " ", ""), 0) + COLUMN($AL$21
                ) - 1
            )
        ),
        "NnN"
    )
)), "True", "False")</f>
        <v>o - NnN - False</v>
      </c>
      <c r="M28" s="5" t="str" cm="1">
        <f t="array" aca="1" ref="M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SUBSTITUTE($AK$36:$AK$48, " ", ""), 0)),
        ISNUMBER(MATCH(SUBSTITUTE(I28, " ", ""), SUBSTITUTE($AL$35:$AX$35, " ", ""), 0))
    ),
    INDIRECT(
        ADDRESS(
            MATCH(SUBSTITUTE(G28, " ", ""), SUBSTITUTE($AK$36:$AK$48, " ", ""), 0) + ROW($AL$36) - 1,
            MATCH(SUBSTITUTE(I28, " ", ""), SUBSTITUTE($AL$35:$AX$35, " ", ""), 0) + COLUMN($AL$35)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SUBSTITUTE($AK$36:$AK$48, " ", ""), 0)),
            ISNUMBER(MATCH(SUBSTITUTE(I28, " ", ""), SUBSTITUTE($AL$35:$AX$35, " ", ""), 0))
        ),
        INDIRECT(
            ADDRESS(
                MATCH(SUBSTITUTE(G28, " ", ""), SUBSTITUTE($AK$36:$AK$48, " ", ""), 0) + ROW($AL$36) - 1,
                MATCH(SUBSTITUTE(I28, " ", ""), SUBSTITUTE($AL$35:$AX$35, " ", ""), 0) + COLUMN($AL$35) - 1
            )
        ),
        "NnN"
    )
)), "True", "False")</f>
        <v>o - NnN - False</v>
      </c>
      <c r="N28" s="13" t="str" cm="1">
        <f t="array" aca="1" ref="N28" ca="1">IF(
    ISNUMBER(MATCH(B28, $BE$3:$BE$13, 0)),
    IFERROR(
        INDEX($BD$3:$BD$13, MATCH(INDEX($BD$3:$BD$13, MATCH(B28, $BE$3:$BE$13, 0)), $BD$3:$BD$13, 0)),
        "NnN"
    ),
    "NnN"
)
&amp; " - " &amp;
IF(
    AND(
        ISNUMBER(MATCH(SUBSTITUTE(G28, " ", ""), SUBSTITUTE($AK$54:$AK$62, " ", ""), 0)),
        ISNUMBER(MATCH(SUBSTITUTE(I28, " ", ""), SUBSTITUTE($AL$53:$AT$53, " ", ""), 0))
    ),
    INDIRECT(
        ADDRESS(
            MATCH(SUBSTITUTE(G28, " ", ""), SUBSTITUTE($AK$54:$AK$62, " ", ""), 0) + ROW($AL$54) - 1,
            MATCH(SUBSTITUTE(I28, " ", ""), SUBSTITUTE($AL$53:$AT$53, " ", ""), 0) + COLUMN($AL$53) - 1
        )
    ),
    "NnN"
)
&amp; " - " &amp;
IF(ISNUMBER(SEARCH(
    IF(
        ISNUMBER(MATCH(B28, $BE$3:$BE$13, 0)),
        IFERROR(
            INDEX($BD$3:$BD$13, MATCH(INDEX($BD$3:$BD$13, MATCH(B28, $BE$3:$BE$13, 0)), $BD$3:$BD$13, 0)),
            "NnN"
        ),
        "NnN"
    ),
    IF(
        AND(
            ISNUMBER(MATCH(SUBSTITUTE(G28, " ", ""), SUBSTITUTE($AK$54:$AK$62, " ", ""), 0)),
            ISNUMBER(MATCH(SUBSTITUTE(I28, " ", ""), SUBSTITUTE($AL$53:$AT$53, " ", ""), 0))
        ),
        INDIRECT(
            ADDRESS(
                MATCH(SUBSTITUTE(G28, " ", ""), SUBSTITUTE($AK$54:$AK$62, " ", ""), 0) + ROW($AL$54) - 1,
                MATCH(SUBSTITUTE(I28, " ", ""), SUBSTITUTE($AL$53:$AT$53, " ", ""), 0) + COLUMN($AL$53) - 1
            )
        ),
        "NnN"
    )
)), "True", "False")</f>
        <v>o - NnN - False</v>
      </c>
      <c r="AI28" s="17"/>
      <c r="AJ28" s="71"/>
      <c r="AK28" s="75" t="s">
        <v>58</v>
      </c>
      <c r="AL28" s="71" t="s">
        <v>38</v>
      </c>
      <c r="AM28" s="71" t="s">
        <v>38</v>
      </c>
      <c r="AN28" s="71" t="s">
        <v>38</v>
      </c>
      <c r="AO28" s="71" t="s">
        <v>38</v>
      </c>
      <c r="AP28" s="71" t="s">
        <v>38</v>
      </c>
      <c r="AQ28" s="71" t="s">
        <v>38</v>
      </c>
      <c r="AR28" s="71" t="s">
        <v>38</v>
      </c>
      <c r="AS28" s="71" t="s">
        <v>66</v>
      </c>
      <c r="AT28" s="71" t="s">
        <v>38</v>
      </c>
      <c r="AU28" s="63" t="s">
        <v>41</v>
      </c>
      <c r="AV28" s="63" t="s">
        <v>41</v>
      </c>
      <c r="AW28" s="63" t="s">
        <v>41</v>
      </c>
      <c r="AX28" s="63" t="s">
        <v>38</v>
      </c>
    </row>
    <row r="29" spans="1:50" ht="15.95" customHeight="1" x14ac:dyDescent="0.25">
      <c r="A29" s="5" t="s">
        <v>141</v>
      </c>
      <c r="B29" s="5" t="s">
        <v>7</v>
      </c>
      <c r="C29" s="5"/>
      <c r="D29" s="5"/>
      <c r="E29" s="5" t="s">
        <v>134</v>
      </c>
      <c r="F29" s="5" t="s">
        <v>142</v>
      </c>
      <c r="G29" s="5" t="str">
        <f>IFERROR(
    IF(
        ISNUMBER(MATCH(E29, Elements!$A$2:$A$200, 0)),
        IF(
            INDEX(Elements!$C$2:$C$200, MATCH(E29, Elements!$A$2:$A$200, 0)) &lt;&gt; "",
            INDEX(Elements!$B$2:$B$200, MATCH(E29, Elements!$A$2:$A$200, 0)),
            "kosong"
        ),
        "tidak ditemukan"
    ),
    "ID tidak ditemukan"
)</f>
        <v>Goal</v>
      </c>
      <c r="H29" s="5" t="str">
        <f>IFERROR(
    IF(
        ISNUMBER(MATCH(E29, Elements!$A$2:$A$200, 0)),
        IF(
            INDEX(Elements!$C$2:$C$200, MATCH(E29, Elements!$A$2:$A$200, 0)) &lt;&gt; "",
            INDEX(Elements!$C$2:$C$200, MATCH(E29, Elements!$A$2:$A$200, 0)),
            "kosong"
        ),
        "tidak ditemukan"
    ),
    "ID tidak ditemukan"
)</f>
        <v>Meningkatkan keberanian korban untuk bercerita</v>
      </c>
      <c r="I29" s="5" t="str">
        <f>IFERROR(
    IF(
        ISNUMBER(MATCH(F29, Elements!$A$2:$A$200, 0)),
        IF(
            INDEX(Elements!$C$2:$C$200, MATCH(F29, Elements!$A$2:$A$200, 0)) &lt;&gt; "",
            INDEX(Elements!$B$2:$B$200, MATCH(F29, Elements!$A$2:$A$200, 0)),
            "kosong"
        ),
        "tidak ditemukan"
    ),
    "ID tidak ditemukan"
)</f>
        <v>Outcome</v>
      </c>
      <c r="J29" s="5" t="str">
        <f>IFERROR(
    IF(
        ISNUMBER(MATCH(F29, Elements!$A$2:$A$200, 0)),
        IF(
            INDEX(Elements!$C$2:$C$200, MATCH(F29, Elements!$A$2:$A$200, 0)) &lt;&gt; "",
            INDEX(Elements!$C$2:$C$200, MATCH(F29, Elements!$A$2:$A$200, 0)),
            "kosong"
        ),
        "tidak ditemukan"
    ),
    "ID tidak ditemukan"
)</f>
        <v>Minimal sebanyak 75% user Puan telah berkonsultasi pada psikolog</v>
      </c>
      <c r="K29" s="5" t="str" cm="1">
        <f t="array" aca="1" ref="K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SUBSTITUTE($AK$4:$AK$16, " ", ""), 0)),
        ISNUMBER(MATCH(SUBSTITUTE(I29, " ", ""), SUBSTITUTE($AL$3:$AT$3, " ", ""), 0))
    ),
    INDIRECT(
        ADDRESS(
            MATCH(SUBSTITUTE(G29, " ", ""), SUBSTITUTE($AK$4:$AK$16, " ", ""), 0) + ROW($AL$4) - 1,
            MATCH(SUBSTITUTE(I29, " ", ""), SUBSTITUTE($AL$3:$AT$3, " ", ""), 0) + COLUMN($AL$3)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SUBSTITUTE($AK$4:$AK$16, " ", ""), 0)),
            ISNUMBER(MATCH(SUBSTITUTE(I29, " ", ""), SUBSTITUTE($AL$3:$AT$3, " ", ""), 0))
        ),
        INDIRECT(
            ADDRESS(
                MATCH(SUBSTITUTE(G29, " ", ""), SUBSTITUTE($AK$4:$AK$16, " ", ""), 0) + ROW($AL$4) - 1,
                MATCH(SUBSTITUTE(I29, " ", ""), SUBSTITUTE($AL$3:$AT$3, " ", ""), 0) + COLUMN($AL$3) - 1
            )
        ),
        "NnN"
    )
)), "True", "False")</f>
        <v>o - NnN - False</v>
      </c>
      <c r="L29" s="5" t="str" cm="1">
        <f t="array" aca="1" ref="L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SUBSTITUTE($AK$22:$AK$30, " ", ""), 0)),
        ISNUMBER(MATCH(SUBSTITUTE(I29, " ", ""), SUBSTITUTE(AL$21:$AX$21, " ", ""), 0))
    ),
    INDIRECT(
        ADDRESS(
            MATCH(SUBSTITUTE(G29, " ", ""), SUBSTITUTE($AK$22:$AK$30, " ", ""), 0) + ROW($AL$22) - 1,
            MATCH(SUBSTITUTE(I29, " ", ""), SUBSTITUTE(AL$21:$AX$21, " ", ""), 0) + COLUMN($AL$21
            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SUBSTITUTE($AK$22:$AK$30, " ", ""), 0)),
            ISNUMBER(MATCH(SUBSTITUTE(I29, " ", ""), SUBSTITUTE(AL$21:$AX$21, " ", ""), 0))
        ),
        INDIRECT(
            ADDRESS(
                MATCH(SUBSTITUTE(G29, " ", ""), SUBSTITUTE($AK$22:$AK$30, " ", ""), 0) + ROW($AL$22) - 1,
                MATCH(SUBSTITUTE(I29, " ", ""), SUBSTITUTE(AL$21:$AX$21, " ", ""), 0) + COLUMN($AL$21
                ) - 1
            )
        ),
        "NnN"
    )
)), "True", "False")</f>
        <v>o - NnN - False</v>
      </c>
      <c r="M29" s="5" t="str" cm="1">
        <f t="array" aca="1" ref="M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SUBSTITUTE($AK$36:$AK$48, " ", ""), 0)),
        ISNUMBER(MATCH(SUBSTITUTE(I29, " ", ""), SUBSTITUTE($AL$35:$AX$35, " ", ""), 0))
    ),
    INDIRECT(
        ADDRESS(
            MATCH(SUBSTITUTE(G29, " ", ""), SUBSTITUTE($AK$36:$AK$48, " ", ""), 0) + ROW($AL$36) - 1,
            MATCH(SUBSTITUTE(I29, " ", ""), SUBSTITUTE($AL$35:$AX$35, " ", ""), 0) + COLUMN($AL$35)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SUBSTITUTE($AK$36:$AK$48, " ", ""), 0)),
            ISNUMBER(MATCH(SUBSTITUTE(I29, " ", ""), SUBSTITUTE($AL$35:$AX$35, " ", ""), 0))
        ),
        INDIRECT(
            ADDRESS(
                MATCH(SUBSTITUTE(G29, " ", ""), SUBSTITUTE($AK$36:$AK$48, " ", ""), 0) + ROW($AL$36) - 1,
                MATCH(SUBSTITUTE(I29, " ", ""), SUBSTITUTE($AL$35:$AX$35, " ", ""), 0) + COLUMN($AL$35) - 1
            )
        ),
        "NnN"
    )
)), "True", "False")</f>
        <v>o - NnN - False</v>
      </c>
      <c r="N29" s="13" t="str" cm="1">
        <f t="array" aca="1" ref="N29" ca="1">IF(
    ISNUMBER(MATCH(B29, $BE$3:$BE$13, 0)),
    IFERROR(
        INDEX($BD$3:$BD$13, MATCH(INDEX($BD$3:$BD$13, MATCH(B29, $BE$3:$BE$13, 0)), $BD$3:$BD$13, 0)),
        "NnN"
    ),
    "NnN"
)
&amp; " - " &amp;
IF(
    AND(
        ISNUMBER(MATCH(SUBSTITUTE(G29, " ", ""), SUBSTITUTE($AK$54:$AK$62, " ", ""), 0)),
        ISNUMBER(MATCH(SUBSTITUTE(I29, " ", ""), SUBSTITUTE($AL$53:$AT$53, " ", ""), 0))
    ),
    INDIRECT(
        ADDRESS(
            MATCH(SUBSTITUTE(G29, " ", ""), SUBSTITUTE($AK$54:$AK$62, " ", ""), 0) + ROW($AL$54) - 1,
            MATCH(SUBSTITUTE(I29, " ", ""), SUBSTITUTE($AL$53:$AT$53, " ", ""), 0) + COLUMN($AL$53) - 1
        )
    ),
    "NnN"
)
&amp; " - " &amp;
IF(ISNUMBER(SEARCH(
    IF(
        ISNUMBER(MATCH(B29, $BE$3:$BE$13, 0)),
        IFERROR(
            INDEX($BD$3:$BD$13, MATCH(INDEX($BD$3:$BD$13, MATCH(B29, $BE$3:$BE$13, 0)), $BD$3:$BD$13, 0)),
            "NnN"
        ),
        "NnN"
    ),
    IF(
        AND(
            ISNUMBER(MATCH(SUBSTITUTE(G29, " ", ""), SUBSTITUTE($AK$54:$AK$62, " ", ""), 0)),
            ISNUMBER(MATCH(SUBSTITUTE(I29, " ", ""), SUBSTITUTE($AL$53:$AT$53, " ", ""), 0))
        ),
        INDIRECT(
            ADDRESS(
                MATCH(SUBSTITUTE(G29, " ", ""), SUBSTITUTE($AK$54:$AK$62, " ", ""), 0) + ROW($AL$54) - 1,
                MATCH(SUBSTITUTE(I29, " ", ""), SUBSTITUTE($AL$53:$AT$53, " ", ""), 0) + COLUMN($AL$53) - 1
            )
        ),
        "NnN"
    )
)), "True", "False")</f>
        <v>o - NnN - False</v>
      </c>
      <c r="AI29" s="17"/>
      <c r="AJ29" s="71"/>
      <c r="AK29" s="75" t="s">
        <v>60</v>
      </c>
      <c r="AL29" s="71" t="s">
        <v>38</v>
      </c>
      <c r="AM29" s="71" t="s">
        <v>38</v>
      </c>
      <c r="AN29" s="71" t="s">
        <v>38</v>
      </c>
      <c r="AO29" s="71" t="s">
        <v>38</v>
      </c>
      <c r="AP29" s="71" t="s">
        <v>38</v>
      </c>
      <c r="AQ29" s="71" t="s">
        <v>38</v>
      </c>
      <c r="AR29" s="71" t="s">
        <v>38</v>
      </c>
      <c r="AS29" s="71" t="s">
        <v>38</v>
      </c>
      <c r="AT29" s="72" t="s">
        <v>66</v>
      </c>
      <c r="AU29" s="63" t="s">
        <v>41</v>
      </c>
      <c r="AV29" s="63" t="s">
        <v>41</v>
      </c>
      <c r="AW29" s="63" t="s">
        <v>41</v>
      </c>
      <c r="AX29" s="63" t="s">
        <v>38</v>
      </c>
    </row>
    <row r="30" spans="1:50" ht="15.95" customHeight="1" x14ac:dyDescent="0.25">
      <c r="A30" s="5" t="s">
        <v>143</v>
      </c>
      <c r="B30" s="5" t="s">
        <v>7</v>
      </c>
      <c r="C30" s="5"/>
      <c r="D30" s="5"/>
      <c r="E30" s="5" t="s">
        <v>136</v>
      </c>
      <c r="F30" s="5" t="s">
        <v>144</v>
      </c>
      <c r="G30" s="5" t="str">
        <f>IFERROR(
    IF(
        ISNUMBER(MATCH(E30, Elements!$A$2:$A$200, 0)),
        IF(
            INDEX(Elements!$C$2:$C$200, MATCH(E30, Elements!$A$2:$A$200, 0)) &lt;&gt; "",
            INDEX(Elements!$B$2:$B$200, MATCH(E30, Elements!$A$2:$A$200, 0)),
            "kosong"
        ),
        "tidak ditemukan"
    ),
    "ID tidak ditemukan"
)</f>
        <v>Goal</v>
      </c>
      <c r="H30" s="5" t="str">
        <f>IFERROR(
    IF(
        ISNUMBER(MATCH(E30, Elements!$A$2:$A$200, 0)),
        IF(
            INDEX(Elements!$C$2:$C$200, MATCH(E30, Elements!$A$2:$A$200, 0)) &lt;&gt; "",
            INDEX(Elements!$C$2:$C$200, MATCH(E30, Elements!$A$2:$A$200, 0)),
            "kosong"
        ),
        "tidak ditemukan"
    ),
    "ID tidak ditemukan"
)</f>
        <v xml:space="preserve">Menciptakan ruang yang mudah diakses dan aman bagi perempuan </v>
      </c>
      <c r="I30" s="5" t="str">
        <f>IFERROR(
    IF(
        ISNUMBER(MATCH(F30, Elements!$A$2:$A$200, 0)),
        IF(
            INDEX(Elements!$C$2:$C$200, MATCH(F30, Elements!$A$2:$A$200, 0)) &lt;&gt; "",
            INDEX(Elements!$B$2:$B$200, MATCH(F30, Elements!$A$2:$A$200, 0)),
            "kosong"
        ),
        "tidak ditemukan"
    ),
    "ID tidak ditemukan"
)</f>
        <v>Outcome</v>
      </c>
      <c r="J30" s="5" t="str">
        <f>IFERROR(
    IF(
        ISNUMBER(MATCH(F30, Elements!$A$2:$A$200, 0)),
        IF(
            INDEX(Elements!$C$2:$C$200, MATCH(F30, Elements!$A$2:$A$200, 0)) &lt;&gt; "",
            INDEX(Elements!$C$2:$C$200, MATCH(F30, Elements!$A$2:$A$200, 0)),
            "kosong"
        ),
        "tidak ditemukan"
    ),
    "ID tidak ditemukan"
)</f>
        <v>Meningkatnya pengunggahan artikel minimal sebesar 10% tiap bulannya</v>
      </c>
      <c r="K30" s="5" t="str" cm="1">
        <f t="array" aca="1" ref="K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SUBSTITUTE($AK$4:$AK$16, " ", ""), 0)),
        ISNUMBER(MATCH(SUBSTITUTE(I30, " ", ""), SUBSTITUTE($AL$3:$AT$3, " ", ""), 0))
    ),
    INDIRECT(
        ADDRESS(
            MATCH(SUBSTITUTE(G30, " ", ""), SUBSTITUTE($AK$4:$AK$16, " ", ""), 0) + ROW($AL$4) - 1,
            MATCH(SUBSTITUTE(I30, " ", ""), SUBSTITUTE($AL$3:$AT$3, " ", ""), 0) + COLUMN($AL$3)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SUBSTITUTE($AK$4:$AK$16, " ", ""), 0)),
            ISNUMBER(MATCH(SUBSTITUTE(I30, " ", ""), SUBSTITUTE($AL$3:$AT$3, " ", ""), 0))
        ),
        INDIRECT(
            ADDRESS(
                MATCH(SUBSTITUTE(G30, " ", ""), SUBSTITUTE($AK$4:$AK$16, " ", ""), 0) + ROW($AL$4) - 1,
                MATCH(SUBSTITUTE(I30, " ", ""), SUBSTITUTE($AL$3:$AT$3, " ", ""), 0) + COLUMN($AL$3) - 1
            )
        ),
        "NnN"
    )
)), "True", "False")</f>
        <v>o - NnN - False</v>
      </c>
      <c r="L30" s="5" t="str" cm="1">
        <f t="array" aca="1" ref="L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SUBSTITUTE($AK$22:$AK$30, " ", ""), 0)),
        ISNUMBER(MATCH(SUBSTITUTE(I30, " ", ""), SUBSTITUTE(AL$21:$AX$21, " ", ""), 0))
    ),
    INDIRECT(
        ADDRESS(
            MATCH(SUBSTITUTE(G30, " ", ""), SUBSTITUTE($AK$22:$AK$30, " ", ""), 0) + ROW($AL$22) - 1,
            MATCH(SUBSTITUTE(I30, " ", ""), SUBSTITUTE(AL$21:$AX$21, " ", ""), 0) + COLUMN($AL$21
            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SUBSTITUTE($AK$22:$AK$30, " ", ""), 0)),
            ISNUMBER(MATCH(SUBSTITUTE(I30, " ", ""), SUBSTITUTE(AL$21:$AX$21, " ", ""), 0))
        ),
        INDIRECT(
            ADDRESS(
                MATCH(SUBSTITUTE(G30, " ", ""), SUBSTITUTE($AK$22:$AK$30, " ", ""), 0) + ROW($AL$22) - 1,
                MATCH(SUBSTITUTE(I30, " ", ""), SUBSTITUTE(AL$21:$AX$21, " ", ""), 0) + COLUMN($AL$21
                ) - 1
            )
        ),
        "NnN"
    )
)), "True", "False")</f>
        <v>o - NnN - False</v>
      </c>
      <c r="M30" s="5" t="str" cm="1">
        <f t="array" aca="1" ref="M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SUBSTITUTE($AK$36:$AK$48, " ", ""), 0)),
        ISNUMBER(MATCH(SUBSTITUTE(I30, " ", ""), SUBSTITUTE($AL$35:$AX$35, " ", ""), 0))
    ),
    INDIRECT(
        ADDRESS(
            MATCH(SUBSTITUTE(G30, " ", ""), SUBSTITUTE($AK$36:$AK$48, " ", ""), 0) + ROW($AL$36) - 1,
            MATCH(SUBSTITUTE(I30, " ", ""), SUBSTITUTE($AL$35:$AX$35, " ", ""), 0) + COLUMN($AL$35)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SUBSTITUTE($AK$36:$AK$48, " ", ""), 0)),
            ISNUMBER(MATCH(SUBSTITUTE(I30, " ", ""), SUBSTITUTE($AL$35:$AX$35, " ", ""), 0))
        ),
        INDIRECT(
            ADDRESS(
                MATCH(SUBSTITUTE(G30, " ", ""), SUBSTITUTE($AK$36:$AK$48, " ", ""), 0) + ROW($AL$36) - 1,
                MATCH(SUBSTITUTE(I30, " ", ""), SUBSTITUTE($AL$35:$AX$35, " ", ""), 0) + COLUMN($AL$35) - 1
            )
        ),
        "NnN"
    )
)), "True", "False")</f>
        <v>o - NnN - False</v>
      </c>
      <c r="N30" s="13" t="str" cm="1">
        <f t="array" aca="1" ref="N30" ca="1">IF(
    ISNUMBER(MATCH(B30, $BE$3:$BE$13, 0)),
    IFERROR(
        INDEX($BD$3:$BD$13, MATCH(INDEX($BD$3:$BD$13, MATCH(B30, $BE$3:$BE$13, 0)), $BD$3:$BD$13, 0)),
        "NnN"
    ),
    "NnN"
)
&amp; " - " &amp;
IF(
    AND(
        ISNUMBER(MATCH(SUBSTITUTE(G30, " ", ""), SUBSTITUTE($AK$54:$AK$62, " ", ""), 0)),
        ISNUMBER(MATCH(SUBSTITUTE(I30, " ", ""), SUBSTITUTE($AL$53:$AT$53, " ", ""), 0))
    ),
    INDIRECT(
        ADDRESS(
            MATCH(SUBSTITUTE(G30, " ", ""), SUBSTITUTE($AK$54:$AK$62, " ", ""), 0) + ROW($AL$54) - 1,
            MATCH(SUBSTITUTE(I30, " ", ""), SUBSTITUTE($AL$53:$AT$53, " ", ""), 0) + COLUMN($AL$53) - 1
        )
    ),
    "NnN"
)
&amp; " - " &amp;
IF(ISNUMBER(SEARCH(
    IF(
        ISNUMBER(MATCH(B30, $BE$3:$BE$13, 0)),
        IFERROR(
            INDEX($BD$3:$BD$13, MATCH(INDEX($BD$3:$BD$13, MATCH(B30, $BE$3:$BE$13, 0)), $BD$3:$BD$13, 0)),
            "NnN"
        ),
        "NnN"
    ),
    IF(
        AND(
            ISNUMBER(MATCH(SUBSTITUTE(G30, " ", ""), SUBSTITUTE($AK$54:$AK$62, " ", ""), 0)),
            ISNUMBER(MATCH(SUBSTITUTE(I30, " ", ""), SUBSTITUTE($AL$53:$AT$53, " ", ""), 0))
        ),
        INDIRECT(
            ADDRESS(
                MATCH(SUBSTITUTE(G30, " ", ""), SUBSTITUTE($AK$54:$AK$62, " ", ""), 0) + ROW($AL$54) - 1,
                MATCH(SUBSTITUTE(I30, " ", ""), SUBSTITUTE($AL$53:$AT$53, " ", ""), 0) + COLUMN($AL$53) - 1
            )
        ),
        "NnN"
    )
)), "True", "False")</f>
        <v>o - NnN - False</v>
      </c>
      <c r="AI30" s="18"/>
      <c r="AJ30" s="71"/>
      <c r="AK30" s="75" t="s">
        <v>62</v>
      </c>
      <c r="AL30" s="71" t="s">
        <v>55</v>
      </c>
      <c r="AM30" s="71" t="s">
        <v>55</v>
      </c>
      <c r="AN30" s="71" t="s">
        <v>55</v>
      </c>
      <c r="AO30" s="71" t="s">
        <v>55</v>
      </c>
      <c r="AP30" s="71" t="s">
        <v>55</v>
      </c>
      <c r="AQ30" s="71" t="s">
        <v>55</v>
      </c>
      <c r="AR30" s="71" t="s">
        <v>55</v>
      </c>
      <c r="AS30" s="71" t="s">
        <v>55</v>
      </c>
      <c r="AT30" s="72" t="s">
        <v>55</v>
      </c>
      <c r="AU30" s="63" t="s">
        <v>69</v>
      </c>
      <c r="AV30" s="63" t="s">
        <v>69</v>
      </c>
      <c r="AW30" s="63" t="s">
        <v>55</v>
      </c>
      <c r="AX30" s="63" t="s">
        <v>55</v>
      </c>
    </row>
    <row r="31" spans="1:50" ht="15.95" customHeight="1" x14ac:dyDescent="0.25">
      <c r="A31" s="5" t="s">
        <v>145</v>
      </c>
      <c r="B31" s="5" t="s">
        <v>7</v>
      </c>
      <c r="C31" s="5"/>
      <c r="D31" s="5"/>
      <c r="E31" s="5" t="s">
        <v>138</v>
      </c>
      <c r="F31" s="5" t="s">
        <v>144</v>
      </c>
      <c r="G31" s="5" t="str">
        <f>IFERROR(
    IF(
        ISNUMBER(MATCH(E31, Elements!$A$2:$A$200, 0)),
        IF(
            INDEX(Elements!$C$2:$C$200, MATCH(E31, Elements!$A$2:$A$200, 0)) &lt;&gt; "",
            INDEX(Elements!$B$2:$B$200, MATCH(E31, Elements!$A$2:$A$200, 0)),
            "kosong"
        ),
        "tidak ditemukan"
    ),
    "ID tidak ditemukan"
)</f>
        <v>Goal</v>
      </c>
      <c r="H31" s="5" t="str">
        <f>IFERROR(
    IF(
        ISNUMBER(MATCH(E31, Elements!$A$2:$A$200, 0)),
        IF(
            INDEX(Elements!$C$2:$C$200, MATCH(E31, Elements!$A$2:$A$200, 0)) &lt;&gt; "",
            INDEX(Elements!$C$2:$C$200, MATCH(E31, Elements!$A$2:$A$200, 0)),
            "kosong"
        ),
        "tidak ditemukan"
    ),
    "ID tidak ditemukan"
)</f>
        <v xml:space="preserve">Meningkatkan komunitas yang mendukung korban kekerasan pada perempuan </v>
      </c>
      <c r="I31" s="5" t="str">
        <f>IFERROR(
    IF(
        ISNUMBER(MATCH(F31, Elements!$A$2:$A$200, 0)),
        IF(
            INDEX(Elements!$C$2:$C$200, MATCH(F31, Elements!$A$2:$A$200, 0)) &lt;&gt; "",
            INDEX(Elements!$B$2:$B$200, MATCH(F31, Elements!$A$2:$A$200, 0)),
            "kosong"
        ),
        "tidak ditemukan"
    ),
    "ID tidak ditemukan"
)</f>
        <v>Outcome</v>
      </c>
      <c r="J31" s="5" t="str">
        <f>IFERROR(
    IF(
        ISNUMBER(MATCH(F31, Elements!$A$2:$A$200, 0)),
        IF(
            INDEX(Elements!$C$2:$C$200, MATCH(F31, Elements!$A$2:$A$200, 0)) &lt;&gt; "",
            INDEX(Elements!$C$2:$C$200, MATCH(F31, Elements!$A$2:$A$200, 0)),
            "kosong"
        ),
        "tidak ditemukan"
    ),
    "ID tidak ditemukan"
)</f>
        <v>Meningkatnya pengunggahan artikel minimal sebesar 10% tiap bulannya</v>
      </c>
      <c r="K31" s="5" t="str" cm="1">
        <f t="array" aca="1" ref="K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SUBSTITUTE($AK$4:$AK$16, " ", ""), 0)),
        ISNUMBER(MATCH(SUBSTITUTE(I31, " ", ""), SUBSTITUTE($AL$3:$AT$3, " ", ""), 0))
    ),
    INDIRECT(
        ADDRESS(
            MATCH(SUBSTITUTE(G31, " ", ""), SUBSTITUTE($AK$4:$AK$16, " ", ""), 0) + ROW($AL$4) - 1,
            MATCH(SUBSTITUTE(I31, " ", ""), SUBSTITUTE($AL$3:$AT$3, " ", ""), 0) + COLUMN($AL$3)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SUBSTITUTE($AK$4:$AK$16, " ", ""), 0)),
            ISNUMBER(MATCH(SUBSTITUTE(I31, " ", ""), SUBSTITUTE($AL$3:$AT$3, " ", ""), 0))
        ),
        INDIRECT(
            ADDRESS(
                MATCH(SUBSTITUTE(G31, " ", ""), SUBSTITUTE($AK$4:$AK$16, " ", ""), 0) + ROW($AL$4) - 1,
                MATCH(SUBSTITUTE(I31, " ", ""), SUBSTITUTE($AL$3:$AT$3, " ", ""), 0) + COLUMN($AL$3) - 1
            )
        ),
        "NnN"
    )
)), "True", "False")</f>
        <v>o - NnN - False</v>
      </c>
      <c r="L31" s="5" t="str" cm="1">
        <f t="array" aca="1" ref="L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SUBSTITUTE($AK$22:$AK$30, " ", ""), 0)),
        ISNUMBER(MATCH(SUBSTITUTE(I31, " ", ""), SUBSTITUTE(AL$21:$AX$21, " ", ""), 0))
    ),
    INDIRECT(
        ADDRESS(
            MATCH(SUBSTITUTE(G31, " ", ""), SUBSTITUTE($AK$22:$AK$30, " ", ""), 0) + ROW($AL$22) - 1,
            MATCH(SUBSTITUTE(I31, " ", ""), SUBSTITUTE(AL$21:$AX$21, " ", ""), 0) + COLUMN($AL$21
            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SUBSTITUTE($AK$22:$AK$30, " ", ""), 0)),
            ISNUMBER(MATCH(SUBSTITUTE(I31, " ", ""), SUBSTITUTE(AL$21:$AX$21, " ", ""), 0))
        ),
        INDIRECT(
            ADDRESS(
                MATCH(SUBSTITUTE(G31, " ", ""), SUBSTITUTE($AK$22:$AK$30, " ", ""), 0) + ROW($AL$22) - 1,
                MATCH(SUBSTITUTE(I31, " ", ""), SUBSTITUTE(AL$21:$AX$21, " ", ""), 0) + COLUMN($AL$21
                ) - 1
            )
        ),
        "NnN"
    )
)), "True", "False")</f>
        <v>o - NnN - False</v>
      </c>
      <c r="M31" s="5" t="str" cm="1">
        <f t="array" aca="1" ref="M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SUBSTITUTE($AK$36:$AK$48, " ", ""), 0)),
        ISNUMBER(MATCH(SUBSTITUTE(I31, " ", ""), SUBSTITUTE($AL$35:$AX$35, " ", ""), 0))
    ),
    INDIRECT(
        ADDRESS(
            MATCH(SUBSTITUTE(G31, " ", ""), SUBSTITUTE($AK$36:$AK$48, " ", ""), 0) + ROW($AL$36) - 1,
            MATCH(SUBSTITUTE(I31, " ", ""), SUBSTITUTE($AL$35:$AX$35, " ", ""), 0) + COLUMN($AL$35)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SUBSTITUTE($AK$36:$AK$48, " ", ""), 0)),
            ISNUMBER(MATCH(SUBSTITUTE(I31, " ", ""), SUBSTITUTE($AL$35:$AX$35, " ", ""), 0))
        ),
        INDIRECT(
            ADDRESS(
                MATCH(SUBSTITUTE(G31, " ", ""), SUBSTITUTE($AK$36:$AK$48, " ", ""), 0) + ROW($AL$36) - 1,
                MATCH(SUBSTITUTE(I31, " ", ""), SUBSTITUTE($AL$35:$AX$35, " ", ""), 0) + COLUMN($AL$35) - 1
            )
        ),
        "NnN"
    )
)), "True", "False")</f>
        <v>o - NnN - False</v>
      </c>
      <c r="N31" s="13" t="str" cm="1">
        <f t="array" aca="1" ref="N31" ca="1">IF(
    ISNUMBER(MATCH(B31, $BE$3:$BE$13, 0)),
    IFERROR(
        INDEX($BD$3:$BD$13, MATCH(INDEX($BD$3:$BD$13, MATCH(B31, $BE$3:$BE$13, 0)), $BD$3:$BD$13, 0)),
        "NnN"
    ),
    "NnN"
)
&amp; " - " &amp;
IF(
    AND(
        ISNUMBER(MATCH(SUBSTITUTE(G31, " ", ""), SUBSTITUTE($AK$54:$AK$62, " ", ""), 0)),
        ISNUMBER(MATCH(SUBSTITUTE(I31, " ", ""), SUBSTITUTE($AL$53:$AT$53, " ", ""), 0))
    ),
    INDIRECT(
        ADDRESS(
            MATCH(SUBSTITUTE(G31, " ", ""), SUBSTITUTE($AK$54:$AK$62, " ", ""), 0) + ROW($AL$54) - 1,
            MATCH(SUBSTITUTE(I31, " ", ""), SUBSTITUTE($AL$53:$AT$53, " ", ""), 0) + COLUMN($AL$53) - 1
        )
    ),
    "NnN"
)
&amp; " - " &amp;
IF(ISNUMBER(SEARCH(
    IF(
        ISNUMBER(MATCH(B31, $BE$3:$BE$13, 0)),
        IFERROR(
            INDEX($BD$3:$BD$13, MATCH(INDEX($BD$3:$BD$13, MATCH(B31, $BE$3:$BE$13, 0)), $BD$3:$BD$13, 0)),
            "NnN"
        ),
        "NnN"
    ),
    IF(
        AND(
            ISNUMBER(MATCH(SUBSTITUTE(G31, " ", ""), SUBSTITUTE($AK$54:$AK$62, " ", ""), 0)),
            ISNUMBER(MATCH(SUBSTITUTE(I31, " ", ""), SUBSTITUTE($AL$53:$AT$53, " ", ""), 0))
        ),
        INDIRECT(
            ADDRESS(
                MATCH(SUBSTITUTE(G31, " ", ""), SUBSTITUTE($AK$54:$AK$62, " ", ""), 0) + ROW($AL$54) - 1,
                MATCH(SUBSTITUTE(I31, " ", ""), SUBSTITUTE($AL$53:$AT$53, " ", ""), 0) + COLUMN($AL$53) - 1
            )
        ),
        "NnN"
    )
)), "True", "False")</f>
        <v>o - NnN - False</v>
      </c>
    </row>
    <row r="32" spans="1:50" ht="15.95" customHeight="1" x14ac:dyDescent="0.25">
      <c r="A32" s="5" t="s">
        <v>146</v>
      </c>
      <c r="B32" s="5" t="s">
        <v>7</v>
      </c>
      <c r="C32" s="5"/>
      <c r="D32" s="5"/>
      <c r="E32" s="5" t="s">
        <v>140</v>
      </c>
      <c r="F32" s="5" t="s">
        <v>147</v>
      </c>
      <c r="G32" s="5" t="str">
        <f>IFERROR(
    IF(
        ISNUMBER(MATCH(E32, Elements!$A$2:$A$200, 0)),
        IF(
            INDEX(Elements!$C$2:$C$200, MATCH(E32, Elements!$A$2:$A$200, 0)) &lt;&gt; "",
            INDEX(Elements!$B$2:$B$200, MATCH(E32, Elements!$A$2:$A$200, 0)),
            "kosong"
        ),
        "tidak ditemukan"
    ),
    "ID tidak ditemukan"
)</f>
        <v>Outcome</v>
      </c>
      <c r="H32" s="5" t="str">
        <f>IFERROR(
    IF(
        ISNUMBER(MATCH(E32, Elements!$A$2:$A$200, 0)),
        IF(
            INDEX(Elements!$C$2:$C$200, MATCH(E32, Elements!$A$2:$A$200, 0)) &lt;&gt; "",
            INDEX(Elements!$C$2:$C$200, MATCH(E32, Elements!$A$2:$A$200, 0)),
            "kosong"
        ),
        "tidak ditemukan"
    ),
    "ID tidak ditemukan"
)</f>
        <v>Minimal sebanyak 50% user Puan telah melakukan pelaporan hukum</v>
      </c>
      <c r="I32" s="5" t="str">
        <f>IFERROR(
    IF(
        ISNUMBER(MATCH(F32, Elements!$A$2:$A$200, 0)),
        IF(
            INDEX(Elements!$C$2:$C$200, MATCH(F32, Elements!$A$2:$A$200, 0)) &lt;&gt; "",
            INDEX(Elements!$B$2:$B$200, MATCH(F32, Elements!$A$2:$A$200, 0)),
            "kosong"
        ),
        "tidak ditemukan"
    ),
    "ID tidak ditemukan"
)</f>
        <v>Requirement</v>
      </c>
      <c r="J32" s="5" t="str">
        <f>IFERROR(
    IF(
        ISNUMBER(MATCH(F32, Elements!$A$2:$A$200, 0)),
        IF(
            INDEX(Elements!$C$2:$C$200, MATCH(F32, Elements!$A$2:$A$200, 0)) &lt;&gt; "",
            INDEX(Elements!$C$2:$C$200, MATCH(F32, Elements!$A$2:$A$200, 0)),
            "kosong"
        ),
        "tidak ditemukan"
    ),
    "ID tidak ditemukan"
)</f>
        <v xml:space="preserve">Melakukan konsultasi hukum </v>
      </c>
      <c r="K32" s="5" t="str" cm="1">
        <f t="array" aca="1" ref="K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SUBSTITUTE($AK$4:$AK$16, " ", ""), 0)),
        ISNUMBER(MATCH(SUBSTITUTE(I32, " ", ""), SUBSTITUTE($AL$3:$AT$3, " ", ""), 0))
    ),
    INDIRECT(
        ADDRESS(
            MATCH(SUBSTITUTE(G32, " ", ""), SUBSTITUTE($AK$4:$AK$16, " ", ""), 0) + ROW($AL$4) - 1,
            MATCH(SUBSTITUTE(I32, " ", ""), SUBSTITUTE($AL$3:$AT$3, " ", ""), 0) + COLUMN($AL$3)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SUBSTITUTE($AK$4:$AK$16, " ", ""), 0)),
            ISNUMBER(MATCH(SUBSTITUTE(I32, " ", ""), SUBSTITUTE($AL$3:$AT$3, " ", ""), 0))
        ),
        INDIRECT(
            ADDRESS(
                MATCH(SUBSTITUTE(G32, " ", ""), SUBSTITUTE($AK$4:$AK$16, " ", ""), 0) + ROW($AL$4) - 1,
                MATCH(SUBSTITUTE(I32, " ", ""), SUBSTITUTE($AL$3:$AT$3, " ", ""), 0) + COLUMN($AL$3) - 1
            )
        ),
        "NnN"
    )
)), "True", "False")</f>
        <v>o - NnN - False</v>
      </c>
      <c r="L32" s="5" t="str" cm="1">
        <f t="array" aca="1" ref="L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SUBSTITUTE($AK$22:$AK$30, " ", ""), 0)),
        ISNUMBER(MATCH(SUBSTITUTE(I32, " ", ""), SUBSTITUTE(AL$21:$AX$21, " ", ""), 0))
    ),
    INDIRECT(
        ADDRESS(
            MATCH(SUBSTITUTE(G32, " ", ""), SUBSTITUTE($AK$22:$AK$30, " ", ""), 0) + ROW($AL$22) - 1,
            MATCH(SUBSTITUTE(I32, " ", ""), SUBSTITUTE(AL$21:$AX$21, " ", ""), 0) + COLUMN($AL$21
            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SUBSTITUTE($AK$22:$AK$30, " ", ""), 0)),
            ISNUMBER(MATCH(SUBSTITUTE(I32, " ", ""), SUBSTITUTE(AL$21:$AX$21, " ", ""), 0))
        ),
        INDIRECT(
            ADDRESS(
                MATCH(SUBSTITUTE(G32, " ", ""), SUBSTITUTE($AK$22:$AK$30, " ", ""), 0) + ROW($AL$22) - 1,
                MATCH(SUBSTITUTE(I32, " ", ""), SUBSTITUTE(AL$21:$AX$21, " ", ""), 0) + COLUMN($AL$21
                ) - 1
            )
        ),
        "NnN"
    )
)), "True", "False")</f>
        <v>o - NnN - False</v>
      </c>
      <c r="M32" s="5" t="str" cm="1">
        <f t="array" aca="1" ref="M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SUBSTITUTE($AK$36:$AK$48, " ", ""), 0)),
        ISNUMBER(MATCH(SUBSTITUTE(I32, " ", ""), SUBSTITUTE($AL$35:$AX$35, " ", ""), 0))
    ),
    INDIRECT(
        ADDRESS(
            MATCH(SUBSTITUTE(G32, " ", ""), SUBSTITUTE($AK$36:$AK$48, " ", ""), 0) + ROW($AL$36) - 1,
            MATCH(SUBSTITUTE(I32, " ", ""), SUBSTITUTE($AL$35:$AX$35, " ", ""), 0) + COLUMN($AL$35)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SUBSTITUTE($AK$36:$AK$48, " ", ""), 0)),
            ISNUMBER(MATCH(SUBSTITUTE(I32, " ", ""), SUBSTITUTE($AL$35:$AX$35, " ", ""), 0))
        ),
        INDIRECT(
            ADDRESS(
                MATCH(SUBSTITUTE(G32, " ", ""), SUBSTITUTE($AK$36:$AK$48, " ", ""), 0) + ROW($AL$36) - 1,
                MATCH(SUBSTITUTE(I32, " ", ""), SUBSTITUTE($AL$35:$AX$35, " ", ""), 0) + COLUMN($AL$35) - 1
            )
        ),
        "NnN"
    )
)), "True", "False")</f>
        <v>o - NnN - False</v>
      </c>
      <c r="N32" s="13" t="str" cm="1">
        <f t="array" aca="1" ref="N32" ca="1">IF(
    ISNUMBER(MATCH(B32, $BE$3:$BE$13, 0)),
    IFERROR(
        INDEX($BD$3:$BD$13, MATCH(INDEX($BD$3:$BD$13, MATCH(B32, $BE$3:$BE$13, 0)), $BD$3:$BD$13, 0)),
        "NnN"
    ),
    "NnN"
)
&amp; " - " &amp;
IF(
    AND(
        ISNUMBER(MATCH(SUBSTITUTE(G32, " ", ""), SUBSTITUTE($AK$54:$AK$62, " ", ""), 0)),
        ISNUMBER(MATCH(SUBSTITUTE(I32, " ", ""), SUBSTITUTE($AL$53:$AT$53, " ", ""), 0))
    ),
    INDIRECT(
        ADDRESS(
            MATCH(SUBSTITUTE(G32, " ", ""), SUBSTITUTE($AK$54:$AK$62, " ", ""), 0) + ROW($AL$54) - 1,
            MATCH(SUBSTITUTE(I32, " ", ""), SUBSTITUTE($AL$53:$AT$53, " ", ""), 0) + COLUMN($AL$53) - 1
        )
    ),
    "NnN"
)
&amp; " - " &amp;
IF(ISNUMBER(SEARCH(
    IF(
        ISNUMBER(MATCH(B32, $BE$3:$BE$13, 0)),
        IFERROR(
            INDEX($BD$3:$BD$13, MATCH(INDEX($BD$3:$BD$13, MATCH(B32, $BE$3:$BE$13, 0)), $BD$3:$BD$13, 0)),
            "NnN"
        ),
        "NnN"
    ),
    IF(
        AND(
            ISNUMBER(MATCH(SUBSTITUTE(G32, " ", ""), SUBSTITUTE($AK$54:$AK$62, " ", ""), 0)),
            ISNUMBER(MATCH(SUBSTITUTE(I32, " ", ""), SUBSTITUTE($AL$53:$AT$53, " ", ""), 0))
        ),
        INDIRECT(
            ADDRESS(
                MATCH(SUBSTITUTE(G32, " ", ""), SUBSTITUTE($AK$54:$AK$62, " ", ""), 0) + ROW($AL$54) - 1,
                MATCH(SUBSTITUTE(I32, " ", ""), SUBSTITUTE($AL$53:$AT$53, " ", ""), 0) + COLUMN($AL$53) - 1
            )
        ),
        "NnN"
    )
)), "True", "False")</f>
        <v>o - NnN - False</v>
      </c>
    </row>
    <row r="33" spans="1:50" ht="15.95" customHeight="1" x14ac:dyDescent="0.25">
      <c r="A33" s="5" t="s">
        <v>148</v>
      </c>
      <c r="B33" s="5" t="s">
        <v>7</v>
      </c>
      <c r="C33" s="5"/>
      <c r="D33" s="5"/>
      <c r="E33" s="5" t="s">
        <v>140</v>
      </c>
      <c r="F33" s="5" t="s">
        <v>149</v>
      </c>
      <c r="G33" s="5" t="str">
        <f>IFERROR(
    IF(
        ISNUMBER(MATCH(E33, Elements!$A$2:$A$200, 0)),
        IF(
            INDEX(Elements!$C$2:$C$200, MATCH(E33, Elements!$A$2:$A$200, 0)) &lt;&gt; "",
            INDEX(Elements!$B$2:$B$200, MATCH(E33, Elements!$A$2:$A$200, 0)),
            "kosong"
        ),
        "tidak ditemukan"
    ),
    "ID tidak ditemukan"
)</f>
        <v>Outcome</v>
      </c>
      <c r="H33" s="5" t="str">
        <f>IFERROR(
    IF(
        ISNUMBER(MATCH(E33, Elements!$A$2:$A$200, 0)),
        IF(
            INDEX(Elements!$C$2:$C$200, MATCH(E33, Elements!$A$2:$A$200, 0)) &lt;&gt; "",
            INDEX(Elements!$C$2:$C$200, MATCH(E33, Elements!$A$2:$A$200, 0)),
            "kosong"
        ),
        "tidak ditemukan"
    ),
    "ID tidak ditemukan"
)</f>
        <v>Minimal sebanyak 50% user Puan telah melakukan pelaporan hukum</v>
      </c>
      <c r="I33" s="5" t="str">
        <f>IFERROR(
    IF(
        ISNUMBER(MATCH(F33, Elements!$A$2:$A$200, 0)),
        IF(
            INDEX(Elements!$C$2:$C$200, MATCH(F33, Elements!$A$2:$A$200, 0)) &lt;&gt; "",
            INDEX(Elements!$B$2:$B$200, MATCH(F33, Elements!$A$2:$A$200, 0)),
            "kosong"
        ),
        "tidak ditemukan"
    ),
    "ID tidak ditemukan"
)</f>
        <v>Requirement</v>
      </c>
      <c r="J33" s="5" t="str">
        <f>IFERROR(
    IF(
        ISNUMBER(MATCH(F33, Elements!$A$2:$A$200, 0)),
        IF(
            INDEX(Elements!$C$2:$C$200, MATCH(F33, Elements!$A$2:$A$200, 0)) &lt;&gt; "",
            INDEX(Elements!$C$2:$C$200, MATCH(F33, Elements!$A$2:$A$200, 0)),
            "kosong"
        ),
        "tidak ditemukan"
    ),
    "ID tidak ditemukan"
)</f>
        <v>Berdiskusi dengan Pengguna Lain</v>
      </c>
      <c r="K33" s="5" t="str" cm="1">
        <f t="array" aca="1" ref="K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SUBSTITUTE($AK$4:$AK$16, " ", ""), 0)),
        ISNUMBER(MATCH(SUBSTITUTE(I33, " ", ""), SUBSTITUTE($AL$3:$AT$3, " ", ""), 0))
    ),
    INDIRECT(
        ADDRESS(
            MATCH(SUBSTITUTE(G33, " ", ""), SUBSTITUTE($AK$4:$AK$16, " ", ""), 0) + ROW($AL$4) - 1,
            MATCH(SUBSTITUTE(I33, " ", ""), SUBSTITUTE($AL$3:$AT$3, " ", ""), 0) + COLUMN($AL$3)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SUBSTITUTE($AK$4:$AK$16, " ", ""), 0)),
            ISNUMBER(MATCH(SUBSTITUTE(I33, " ", ""), SUBSTITUTE($AL$3:$AT$3, " ", ""), 0))
        ),
        INDIRECT(
            ADDRESS(
                MATCH(SUBSTITUTE(G33, " ", ""), SUBSTITUTE($AK$4:$AK$16, " ", ""), 0) + ROW($AL$4) - 1,
                MATCH(SUBSTITUTE(I33, " ", ""), SUBSTITUTE($AL$3:$AT$3, " ", ""), 0) + COLUMN($AL$3) - 1
            )
        ),
        "NnN"
    )
)), "True", "False")</f>
        <v>o - NnN - False</v>
      </c>
      <c r="L33" s="5" t="str" cm="1">
        <f t="array" aca="1" ref="L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SUBSTITUTE($AK$22:$AK$30, " ", ""), 0)),
        ISNUMBER(MATCH(SUBSTITUTE(I33, " ", ""), SUBSTITUTE(AL$21:$AX$21, " ", ""), 0))
    ),
    INDIRECT(
        ADDRESS(
            MATCH(SUBSTITUTE(G33, " ", ""), SUBSTITUTE($AK$22:$AK$30, " ", ""), 0) + ROW($AL$22) - 1,
            MATCH(SUBSTITUTE(I33, " ", ""), SUBSTITUTE(AL$21:$AX$21, " ", ""), 0) + COLUMN($AL$21
            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SUBSTITUTE($AK$22:$AK$30, " ", ""), 0)),
            ISNUMBER(MATCH(SUBSTITUTE(I33, " ", ""), SUBSTITUTE(AL$21:$AX$21, " ", ""), 0))
        ),
        INDIRECT(
            ADDRESS(
                MATCH(SUBSTITUTE(G33, " ", ""), SUBSTITUTE($AK$22:$AK$30, " ", ""), 0) + ROW($AL$22) - 1,
                MATCH(SUBSTITUTE(I33, " ", ""), SUBSTITUTE(AL$21:$AX$21, " ", ""), 0) + COLUMN($AL$21
                ) - 1
            )
        ),
        "NnN"
    )
)), "True", "False")</f>
        <v>o - NnN - False</v>
      </c>
      <c r="M33" s="5" t="str" cm="1">
        <f t="array" aca="1" ref="M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SUBSTITUTE($AK$36:$AK$48, " ", ""), 0)),
        ISNUMBER(MATCH(SUBSTITUTE(I33, " ", ""), SUBSTITUTE($AL$35:$AX$35, " ", ""), 0))
    ),
    INDIRECT(
        ADDRESS(
            MATCH(SUBSTITUTE(G33, " ", ""), SUBSTITUTE($AK$36:$AK$48, " ", ""), 0) + ROW($AL$36) - 1,
            MATCH(SUBSTITUTE(I33, " ", ""), SUBSTITUTE($AL$35:$AX$35, " ", ""), 0) + COLUMN($AL$35)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SUBSTITUTE($AK$36:$AK$48, " ", ""), 0)),
            ISNUMBER(MATCH(SUBSTITUTE(I33, " ", ""), SUBSTITUTE($AL$35:$AX$35, " ", ""), 0))
        ),
        INDIRECT(
            ADDRESS(
                MATCH(SUBSTITUTE(G33, " ", ""), SUBSTITUTE($AK$36:$AK$48, " ", ""), 0) + ROW($AL$36) - 1,
                MATCH(SUBSTITUTE(I33, " ", ""), SUBSTITUTE($AL$35:$AX$35, " ", ""), 0) + COLUMN($AL$35) - 1
            )
        ),
        "NnN"
    )
)), "True", "False")</f>
        <v>o - NnN - False</v>
      </c>
      <c r="N33" s="13" t="str" cm="1">
        <f t="array" aca="1" ref="N33" ca="1">IF(
    ISNUMBER(MATCH(B33, $BE$3:$BE$13, 0)),
    IFERROR(
        INDEX($BD$3:$BD$13, MATCH(INDEX($BD$3:$BD$13, MATCH(B33, $BE$3:$BE$13, 0)), $BD$3:$BD$13, 0)),
        "NnN"
    ),
    "NnN"
)
&amp; " - " &amp;
IF(
    AND(
        ISNUMBER(MATCH(SUBSTITUTE(G33, " ", ""), SUBSTITUTE($AK$54:$AK$62, " ", ""), 0)),
        ISNUMBER(MATCH(SUBSTITUTE(I33, " ", ""), SUBSTITUTE($AL$53:$AT$53, " ", ""), 0))
    ),
    INDIRECT(
        ADDRESS(
            MATCH(SUBSTITUTE(G33, " ", ""), SUBSTITUTE($AK$54:$AK$62, " ", ""), 0) + ROW($AL$54) - 1,
            MATCH(SUBSTITUTE(I33, " ", ""), SUBSTITUTE($AL$53:$AT$53, " ", ""), 0) + COLUMN($AL$53) - 1
        )
    ),
    "NnN"
)
&amp; " - " &amp;
IF(ISNUMBER(SEARCH(
    IF(
        ISNUMBER(MATCH(B33, $BE$3:$BE$13, 0)),
        IFERROR(
            INDEX($BD$3:$BD$13, MATCH(INDEX($BD$3:$BD$13, MATCH(B33, $BE$3:$BE$13, 0)), $BD$3:$BD$13, 0)),
            "NnN"
        ),
        "NnN"
    ),
    IF(
        AND(
            ISNUMBER(MATCH(SUBSTITUTE(G33, " ", ""), SUBSTITUTE($AK$54:$AK$62, " ", ""), 0)),
            ISNUMBER(MATCH(SUBSTITUTE(I33, " ", ""), SUBSTITUTE($AL$53:$AT$53, " ", ""), 0))
        ),
        INDIRECT(
            ADDRESS(
                MATCH(SUBSTITUTE(G33, " ", ""), SUBSTITUTE($AK$54:$AK$62, " ", ""), 0) + ROW($AL$54) - 1,
                MATCH(SUBSTITUTE(I33, " ", ""), SUBSTITUTE($AL$53:$AT$53, " ", ""), 0) + COLUMN($AL$53) - 1
            )
        ),
        "NnN"
    )
)), "True", "False")</f>
        <v>o - NnN - False</v>
      </c>
      <c r="AI33" s="27" t="s">
        <v>27</v>
      </c>
      <c r="AJ33" s="28"/>
      <c r="AK33" s="29"/>
      <c r="AL33" s="88" t="s">
        <v>354</v>
      </c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  <c r="AX33" s="90"/>
    </row>
    <row r="34" spans="1:50" ht="15.95" customHeight="1" x14ac:dyDescent="0.25">
      <c r="A34" s="5" t="s">
        <v>150</v>
      </c>
      <c r="B34" s="5" t="s">
        <v>7</v>
      </c>
      <c r="C34" s="5"/>
      <c r="D34" s="5"/>
      <c r="E34" s="5" t="s">
        <v>142</v>
      </c>
      <c r="F34" s="5" t="s">
        <v>149</v>
      </c>
      <c r="G34" s="5" t="str">
        <f>IFERROR(
    IF(
        ISNUMBER(MATCH(E34, Elements!$A$2:$A$200, 0)),
        IF(
            INDEX(Elements!$C$2:$C$200, MATCH(E34, Elements!$A$2:$A$200, 0)) &lt;&gt; "",
            INDEX(Elements!$B$2:$B$200, MATCH(E34, Elements!$A$2:$A$200, 0)),
            "kosong"
        ),
        "tidak ditemukan"
    ),
    "ID tidak ditemukan"
)</f>
        <v>Outcome</v>
      </c>
      <c r="H34" s="5" t="str">
        <f>IFERROR(
    IF(
        ISNUMBER(MATCH(E34, Elements!$A$2:$A$200, 0)),
        IF(
            INDEX(Elements!$C$2:$C$200, MATCH(E34, Elements!$A$2:$A$200, 0)) &lt;&gt; "",
            INDEX(Elements!$C$2:$C$200, MATCH(E34, Elements!$A$2:$A$200, 0)),
            "kosong"
        ),
        "tidak ditemukan"
    ),
    "ID tidak ditemukan"
)</f>
        <v>Minimal sebanyak 75% user Puan telah berkonsultasi pada psikolog</v>
      </c>
      <c r="I34" s="5" t="str">
        <f>IFERROR(
    IF(
        ISNUMBER(MATCH(F34, Elements!$A$2:$A$200, 0)),
        IF(
            INDEX(Elements!$C$2:$C$200, MATCH(F34, Elements!$A$2:$A$200, 0)) &lt;&gt; "",
            INDEX(Elements!$B$2:$B$200, MATCH(F34, Elements!$A$2:$A$200, 0)),
            "kosong"
        ),
        "tidak ditemukan"
    ),
    "ID tidak ditemukan"
)</f>
        <v>Requirement</v>
      </c>
      <c r="J34" s="5" t="str">
        <f>IFERROR(
    IF(
        ISNUMBER(MATCH(F34, Elements!$A$2:$A$200, 0)),
        IF(
            INDEX(Elements!$C$2:$C$200, MATCH(F34, Elements!$A$2:$A$200, 0)) &lt;&gt; "",
            INDEX(Elements!$C$2:$C$200, MATCH(F34, Elements!$A$2:$A$200, 0)),
            "kosong"
        ),
        "tidak ditemukan"
    ),
    "ID tidak ditemukan"
)</f>
        <v>Berdiskusi dengan Pengguna Lain</v>
      </c>
      <c r="K34" s="5" t="str" cm="1">
        <f t="array" aca="1" ref="K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SUBSTITUTE($AK$4:$AK$16, " ", ""), 0)),
        ISNUMBER(MATCH(SUBSTITUTE(I34, " ", ""), SUBSTITUTE($AL$3:$AT$3, " ", ""), 0))
    ),
    INDIRECT(
        ADDRESS(
            MATCH(SUBSTITUTE(G34, " ", ""), SUBSTITUTE($AK$4:$AK$16, " ", ""), 0) + ROW($AL$4) - 1,
            MATCH(SUBSTITUTE(I34, " ", ""), SUBSTITUTE($AL$3:$AT$3, " ", ""), 0) + COLUMN($AL$3)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SUBSTITUTE($AK$4:$AK$16, " ", ""), 0)),
            ISNUMBER(MATCH(SUBSTITUTE(I34, " ", ""), SUBSTITUTE($AL$3:$AT$3, " ", ""), 0))
        ),
        INDIRECT(
            ADDRESS(
                MATCH(SUBSTITUTE(G34, " ", ""), SUBSTITUTE($AK$4:$AK$16, " ", ""), 0) + ROW($AL$4) - 1,
                MATCH(SUBSTITUTE(I34, " ", ""), SUBSTITUTE($AL$3:$AT$3, " ", ""), 0) + COLUMN($AL$3) - 1
            )
        ),
        "NnN"
    )
)), "True", "False")</f>
        <v>o - NnN - False</v>
      </c>
      <c r="L34" s="5" t="str" cm="1">
        <f t="array" aca="1" ref="L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SUBSTITUTE($AK$22:$AK$30, " ", ""), 0)),
        ISNUMBER(MATCH(SUBSTITUTE(I34, " ", ""), SUBSTITUTE(AL$21:$AX$21, " ", ""), 0))
    ),
    INDIRECT(
        ADDRESS(
            MATCH(SUBSTITUTE(G34, " ", ""), SUBSTITUTE($AK$22:$AK$30, " ", ""), 0) + ROW($AL$22) - 1,
            MATCH(SUBSTITUTE(I34, " ", ""), SUBSTITUTE(AL$21:$AX$21, " ", ""), 0) + COLUMN($AL$21
            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SUBSTITUTE($AK$22:$AK$30, " ", ""), 0)),
            ISNUMBER(MATCH(SUBSTITUTE(I34, " ", ""), SUBSTITUTE(AL$21:$AX$21, " ", ""), 0))
        ),
        INDIRECT(
            ADDRESS(
                MATCH(SUBSTITUTE(G34, " ", ""), SUBSTITUTE($AK$22:$AK$30, " ", ""), 0) + ROW($AL$22) - 1,
                MATCH(SUBSTITUTE(I34, " ", ""), SUBSTITUTE(AL$21:$AX$21, " ", ""), 0) + COLUMN($AL$21
                ) - 1
            )
        ),
        "NnN"
    )
)), "True", "False")</f>
        <v>o - NnN - False</v>
      </c>
      <c r="M34" s="5" t="str" cm="1">
        <f t="array" aca="1" ref="M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SUBSTITUTE($AK$36:$AK$48, " ", ""), 0)),
        ISNUMBER(MATCH(SUBSTITUTE(I34, " ", ""), SUBSTITUTE($AL$35:$AX$35, " ", ""), 0))
    ),
    INDIRECT(
        ADDRESS(
            MATCH(SUBSTITUTE(G34, " ", ""), SUBSTITUTE($AK$36:$AK$48, " ", ""), 0) + ROW($AL$36) - 1,
            MATCH(SUBSTITUTE(I34, " ", ""), SUBSTITUTE($AL$35:$AX$35, " ", ""), 0) + COLUMN($AL$35)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SUBSTITUTE($AK$36:$AK$48, " ", ""), 0)),
            ISNUMBER(MATCH(SUBSTITUTE(I34, " ", ""), SUBSTITUTE($AL$35:$AX$35, " ", ""), 0))
        ),
        INDIRECT(
            ADDRESS(
                MATCH(SUBSTITUTE(G34, " ", ""), SUBSTITUTE($AK$36:$AK$48, " ", ""), 0) + ROW($AL$36) - 1,
                MATCH(SUBSTITUTE(I34, " ", ""), SUBSTITUTE($AL$35:$AX$35, " ", ""), 0) + COLUMN($AL$35) - 1
            )
        ),
        "NnN"
    )
)), "True", "False")</f>
        <v>o - NnN - False</v>
      </c>
      <c r="N34" s="13" t="str" cm="1">
        <f t="array" aca="1" ref="N34" ca="1">IF(
    ISNUMBER(MATCH(B34, $BE$3:$BE$13, 0)),
    IFERROR(
        INDEX($BD$3:$BD$13, MATCH(INDEX($BD$3:$BD$13, MATCH(B34, $BE$3:$BE$13, 0)), $BD$3:$BD$13, 0)),
        "NnN"
    ),
    "NnN"
)
&amp; " - " &amp;
IF(
    AND(
        ISNUMBER(MATCH(SUBSTITUTE(G34, " ", ""), SUBSTITUTE($AK$54:$AK$62, " ", ""), 0)),
        ISNUMBER(MATCH(SUBSTITUTE(I34, " ", ""), SUBSTITUTE($AL$53:$AT$53, " ", ""), 0))
    ),
    INDIRECT(
        ADDRESS(
            MATCH(SUBSTITUTE(G34, " ", ""), SUBSTITUTE($AK$54:$AK$62, " ", ""), 0) + ROW($AL$54) - 1,
            MATCH(SUBSTITUTE(I34, " ", ""), SUBSTITUTE($AL$53:$AT$53, " ", ""), 0) + COLUMN($AL$53) - 1
        )
    ),
    "NnN"
)
&amp; " - " &amp;
IF(ISNUMBER(SEARCH(
    IF(
        ISNUMBER(MATCH(B34, $BE$3:$BE$13, 0)),
        IFERROR(
            INDEX($BD$3:$BD$13, MATCH(INDEX($BD$3:$BD$13, MATCH(B34, $BE$3:$BE$13, 0)), $BD$3:$BD$13, 0)),
            "NnN"
        ),
        "NnN"
    ),
    IF(
        AND(
            ISNUMBER(MATCH(SUBSTITUTE(G34, " ", ""), SUBSTITUTE($AK$54:$AK$62, " ", ""), 0)),
            ISNUMBER(MATCH(SUBSTITUTE(I34, " ", ""), SUBSTITUTE($AL$53:$AT$53, " ", ""), 0))
        ),
        INDIRECT(
            ADDRESS(
                MATCH(SUBSTITUTE(G34, " ", ""), SUBSTITUTE($AK$54:$AK$62, " ", ""), 0) + ROW($AL$54) - 1,
                MATCH(SUBSTITUTE(I34, " ", ""), SUBSTITUTE($AL$53:$AT$53, " ", ""), 0) + COLUMN($AL$53) - 1
            )
        ),
        "NnN"
    )
)), "True", "False")</f>
        <v>o - NnN - False</v>
      </c>
      <c r="AI34" s="33"/>
      <c r="AJ34" s="34"/>
      <c r="AK34" s="35"/>
      <c r="AL34" s="36"/>
      <c r="AM34" s="37"/>
      <c r="AN34" s="37"/>
      <c r="AO34" s="37"/>
      <c r="AP34" s="37"/>
      <c r="AQ34" s="37"/>
      <c r="AR34" s="37"/>
      <c r="AS34" s="37"/>
      <c r="AT34" s="38"/>
      <c r="AU34" s="39"/>
      <c r="AV34" s="39"/>
      <c r="AW34" s="39"/>
      <c r="AX34" s="39"/>
    </row>
    <row r="35" spans="1:50" ht="15.95" customHeight="1" x14ac:dyDescent="0.25">
      <c r="A35" s="5" t="s">
        <v>151</v>
      </c>
      <c r="B35" s="5" t="s">
        <v>7</v>
      </c>
      <c r="C35" s="5"/>
      <c r="D35" s="5"/>
      <c r="E35" s="5" t="s">
        <v>142</v>
      </c>
      <c r="F35" s="5" t="s">
        <v>152</v>
      </c>
      <c r="G35" s="5" t="str">
        <f>IFERROR(
    IF(
        ISNUMBER(MATCH(E35, Elements!$A$2:$A$200, 0)),
        IF(
            INDEX(Elements!$C$2:$C$200, MATCH(E35, Elements!$A$2:$A$200, 0)) &lt;&gt; "",
            INDEX(Elements!$B$2:$B$200, MATCH(E35, Elements!$A$2:$A$200, 0)),
            "kosong"
        ),
        "tidak ditemukan"
    ),
    "ID tidak ditemukan"
)</f>
        <v>Outcome</v>
      </c>
      <c r="H35" s="5" t="str">
        <f>IFERROR(
    IF(
        ISNUMBER(MATCH(E35, Elements!$A$2:$A$200, 0)),
        IF(
            INDEX(Elements!$C$2:$C$200, MATCH(E35, Elements!$A$2:$A$200, 0)) &lt;&gt; "",
            INDEX(Elements!$C$2:$C$200, MATCH(E35, Elements!$A$2:$A$200, 0)),
            "kosong"
        ),
        "tidak ditemukan"
    ),
    "ID tidak ditemukan"
)</f>
        <v>Minimal sebanyak 75% user Puan telah berkonsultasi pada psikolog</v>
      </c>
      <c r="I35" s="5" t="str">
        <f>IFERROR(
    IF(
        ISNUMBER(MATCH(F35, Elements!$A$2:$A$200, 0)),
        IF(
            INDEX(Elements!$C$2:$C$200, MATCH(F35, Elements!$A$2:$A$200, 0)) &lt;&gt; "",
            INDEX(Elements!$B$2:$B$200, MATCH(F35, Elements!$A$2:$A$200, 0)),
            "kosong"
        ),
        "tidak ditemukan"
    ),
    "ID tidak ditemukan"
)</f>
        <v>Requirement</v>
      </c>
      <c r="J35" s="5" t="str">
        <f>IFERROR(
    IF(
        ISNUMBER(MATCH(F35, Elements!$A$2:$A$200, 0)),
        IF(
            INDEX(Elements!$C$2:$C$200, MATCH(F35, Elements!$A$2:$A$200, 0)) &lt;&gt; "",
            INDEX(Elements!$C$2:$C$200, MATCH(F35, Elements!$A$2:$A$200, 0)),
            "kosong"
        ),
        "tidak ditemukan"
    ),
    "ID tidak ditemukan"
)</f>
        <v xml:space="preserve">Memfasilitasi Konsultasi Psikolog Online </v>
      </c>
      <c r="K35" s="5" t="str" cm="1">
        <f t="array" aca="1" ref="K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SUBSTITUTE($AK$4:$AK$16, " ", ""), 0)),
        ISNUMBER(MATCH(SUBSTITUTE(I35, " ", ""), SUBSTITUTE($AL$3:$AT$3, " ", ""), 0))
    ),
    INDIRECT(
        ADDRESS(
            MATCH(SUBSTITUTE(G35, " ", ""), SUBSTITUTE($AK$4:$AK$16, " ", ""), 0) + ROW($AL$4) - 1,
            MATCH(SUBSTITUTE(I35, " ", ""), SUBSTITUTE($AL$3:$AT$3, " ", ""), 0) + COLUMN($AL$3)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SUBSTITUTE($AK$4:$AK$16, " ", ""), 0)),
            ISNUMBER(MATCH(SUBSTITUTE(I35, " ", ""), SUBSTITUTE($AL$3:$AT$3, " ", ""), 0))
        ),
        INDIRECT(
            ADDRESS(
                MATCH(SUBSTITUTE(G35, " ", ""), SUBSTITUTE($AK$4:$AK$16, " ", ""), 0) + ROW($AL$4) - 1,
                MATCH(SUBSTITUTE(I35, " ", ""), SUBSTITUTE($AL$3:$AT$3, " ", ""), 0) + COLUMN($AL$3) - 1
            )
        ),
        "NnN"
    )
)), "True", "False")</f>
        <v>o - NnN - False</v>
      </c>
      <c r="L35" s="5" t="str" cm="1">
        <f t="array" aca="1" ref="L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SUBSTITUTE($AK$22:$AK$30, " ", ""), 0)),
        ISNUMBER(MATCH(SUBSTITUTE(I35, " ", ""), SUBSTITUTE(AL$21:$AX$21, " ", ""), 0))
    ),
    INDIRECT(
        ADDRESS(
            MATCH(SUBSTITUTE(G35, " ", ""), SUBSTITUTE($AK$22:$AK$30, " ", ""), 0) + ROW($AL$22) - 1,
            MATCH(SUBSTITUTE(I35, " ", ""), SUBSTITUTE(AL$21:$AX$21, " ", ""), 0) + COLUMN($AL$21
            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SUBSTITUTE($AK$22:$AK$30, " ", ""), 0)),
            ISNUMBER(MATCH(SUBSTITUTE(I35, " ", ""), SUBSTITUTE(AL$21:$AX$21, " ", ""), 0))
        ),
        INDIRECT(
            ADDRESS(
                MATCH(SUBSTITUTE(G35, " ", ""), SUBSTITUTE($AK$22:$AK$30, " ", ""), 0) + ROW($AL$22) - 1,
                MATCH(SUBSTITUTE(I35, " ", ""), SUBSTITUTE(AL$21:$AX$21, " ", ""), 0) + COLUMN($AL$21
                ) - 1
            )
        ),
        "NnN"
    )
)), "True", "False")</f>
        <v>o - NnN - False</v>
      </c>
      <c r="M35" s="5" t="str" cm="1">
        <f t="array" aca="1" ref="M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SUBSTITUTE($AK$36:$AK$48, " ", ""), 0)),
        ISNUMBER(MATCH(SUBSTITUTE(I35, " ", ""), SUBSTITUTE($AL$35:$AX$35, " ", ""), 0))
    ),
    INDIRECT(
        ADDRESS(
            MATCH(SUBSTITUTE(G35, " ", ""), SUBSTITUTE($AK$36:$AK$48, " ", ""), 0) + ROW($AL$36) - 1,
            MATCH(SUBSTITUTE(I35, " ", ""), SUBSTITUTE($AL$35:$AX$35, " ", ""), 0) + COLUMN($AL$35)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SUBSTITUTE($AK$36:$AK$48, " ", ""), 0)),
            ISNUMBER(MATCH(SUBSTITUTE(I35, " ", ""), SUBSTITUTE($AL$35:$AX$35, " ", ""), 0))
        ),
        INDIRECT(
            ADDRESS(
                MATCH(SUBSTITUTE(G35, " ", ""), SUBSTITUTE($AK$36:$AK$48, " ", ""), 0) + ROW($AL$36) - 1,
                MATCH(SUBSTITUTE(I35, " ", ""), SUBSTITUTE($AL$35:$AX$35, " ", ""), 0) + COLUMN($AL$35) - 1
            )
        ),
        "NnN"
    )
)), "True", "False")</f>
        <v>o - NnN - False</v>
      </c>
      <c r="N35" s="13" t="str" cm="1">
        <f t="array" aca="1" ref="N35" ca="1">IF(
    ISNUMBER(MATCH(B35, $BE$3:$BE$13, 0)),
    IFERROR(
        INDEX($BD$3:$BD$13, MATCH(INDEX($BD$3:$BD$13, MATCH(B35, $BE$3:$BE$13, 0)), $BD$3:$BD$13, 0)),
        "NnN"
    ),
    "NnN"
)
&amp; " - " &amp;
IF(
    AND(
        ISNUMBER(MATCH(SUBSTITUTE(G35, " ", ""), SUBSTITUTE($AK$54:$AK$62, " ", ""), 0)),
        ISNUMBER(MATCH(SUBSTITUTE(I35, " ", ""), SUBSTITUTE($AL$53:$AT$53, " ", ""), 0))
    ),
    INDIRECT(
        ADDRESS(
            MATCH(SUBSTITUTE(G35, " ", ""), SUBSTITUTE($AK$54:$AK$62, " ", ""), 0) + ROW($AL$54) - 1,
            MATCH(SUBSTITUTE(I35, " ", ""), SUBSTITUTE($AL$53:$AT$53, " ", ""), 0) + COLUMN($AL$53) - 1
        )
    ),
    "NnN"
)
&amp; " - " &amp;
IF(ISNUMBER(SEARCH(
    IF(
        ISNUMBER(MATCH(B35, $BE$3:$BE$13, 0)),
        IFERROR(
            INDEX($BD$3:$BD$13, MATCH(INDEX($BD$3:$BD$13, MATCH(B35, $BE$3:$BE$13, 0)), $BD$3:$BD$13, 0)),
            "NnN"
        ),
        "NnN"
    ),
    IF(
        AND(
            ISNUMBER(MATCH(SUBSTITUTE(G35, " ", ""), SUBSTITUTE($AK$54:$AK$62, " ", ""), 0)),
            ISNUMBER(MATCH(SUBSTITUTE(I35, " ", ""), SUBSTITUTE($AL$53:$AT$53, " ", ""), 0))
        ),
        INDIRECT(
            ADDRESS(
                MATCH(SUBSTITUTE(G35, " ", ""), SUBSTITUTE($AK$54:$AK$62, " ", ""), 0) + ROW($AL$54) - 1,
                MATCH(SUBSTITUTE(I35, " ", ""), SUBSTITUTE($AL$53:$AT$53, " ", ""), 0) + COLUMN($AL$53) - 1
            )
        ),
        "NnN"
    )
)), "True", "False")</f>
        <v>o - NnN - False</v>
      </c>
      <c r="AI35" s="42"/>
      <c r="AJ35" s="43"/>
      <c r="AK35" s="44"/>
      <c r="AL35" s="45" t="s">
        <v>356</v>
      </c>
      <c r="AM35" s="46" t="s">
        <v>357</v>
      </c>
      <c r="AN35" s="46" t="s">
        <v>358</v>
      </c>
      <c r="AO35" s="46" t="s">
        <v>359</v>
      </c>
      <c r="AP35" s="46" t="s">
        <v>360</v>
      </c>
      <c r="AQ35" s="46" t="s">
        <v>361</v>
      </c>
      <c r="AR35" s="46" t="s">
        <v>362</v>
      </c>
      <c r="AS35" s="47" t="s">
        <v>363</v>
      </c>
      <c r="AT35" s="46" t="s">
        <v>363</v>
      </c>
      <c r="AU35" s="48" t="s">
        <v>364</v>
      </c>
      <c r="AV35" s="49" t="s">
        <v>365</v>
      </c>
      <c r="AW35" s="49" t="s">
        <v>366</v>
      </c>
      <c r="AX35" s="49" t="s">
        <v>367</v>
      </c>
    </row>
    <row r="36" spans="1:50" ht="15.95" customHeight="1" x14ac:dyDescent="0.25">
      <c r="A36" s="5" t="s">
        <v>153</v>
      </c>
      <c r="B36" s="5" t="s">
        <v>7</v>
      </c>
      <c r="C36" s="5"/>
      <c r="D36" s="5"/>
      <c r="E36" s="5" t="s">
        <v>144</v>
      </c>
      <c r="F36" s="5" t="s">
        <v>154</v>
      </c>
      <c r="G36" s="5" t="str">
        <f>IFERROR(
    IF(
        ISNUMBER(MATCH(E36, Elements!$A$2:$A$200, 0)),
        IF(
            INDEX(Elements!$C$2:$C$200, MATCH(E36, Elements!$A$2:$A$200, 0)) &lt;&gt; "",
            INDEX(Elements!$B$2:$B$200, MATCH(E36, Elements!$A$2:$A$200, 0)),
            "kosong"
        ),
        "tidak ditemukan"
    ),
    "ID tidak ditemukan"
)</f>
        <v>Outcome</v>
      </c>
      <c r="H36" s="5" t="str">
        <f>IFERROR(
    IF(
        ISNUMBER(MATCH(E36, Elements!$A$2:$A$200, 0)),
        IF(
            INDEX(Elements!$C$2:$C$200, MATCH(E36, Elements!$A$2:$A$200, 0)) &lt;&gt; "",
            INDEX(Elements!$C$2:$C$200, MATCH(E36, Elements!$A$2:$A$200, 0)),
            "kosong"
        ),
        "tidak ditemukan"
    ),
    "ID tidak ditemukan"
)</f>
        <v>Meningkatnya pengunggahan artikel minimal sebesar 10% tiap bulannya</v>
      </c>
      <c r="I36" s="5" t="str">
        <f>IFERROR(
    IF(
        ISNUMBER(MATCH(F36, Elements!$A$2:$A$200, 0)),
        IF(
            INDEX(Elements!$C$2:$C$200, MATCH(F36, Elements!$A$2:$A$200, 0)) &lt;&gt; "",
            INDEX(Elements!$B$2:$B$200, MATCH(F36, Elements!$A$2:$A$200, 0)),
            "kosong"
        ),
        "tidak ditemukan"
    ),
    "ID tidak ditemukan"
)</f>
        <v>Requirement</v>
      </c>
      <c r="J36" s="5" t="str">
        <f>IFERROR(
    IF(
        ISNUMBER(MATCH(F36, Elements!$A$2:$A$200, 0)),
        IF(
            INDEX(Elements!$C$2:$C$200, MATCH(F36, Elements!$A$2:$A$200, 0)) &lt;&gt; "",
            INDEX(Elements!$C$2:$C$200, MATCH(F36, Elements!$A$2:$A$200, 0)),
            "kosong"
        ),
        "tidak ditemukan"
    ),
    "ID tidak ditemukan"
)</f>
        <v>Penulisan Artikel dan Riwayat Artikel</v>
      </c>
      <c r="K36" s="5" t="str" cm="1">
        <f t="array" aca="1" ref="K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SUBSTITUTE($AK$4:$AK$16, " ", ""), 0)),
        ISNUMBER(MATCH(SUBSTITUTE(I36, " ", ""), SUBSTITUTE($AL$3:$AT$3, " ", ""), 0))
    ),
    INDIRECT(
        ADDRESS(
            MATCH(SUBSTITUTE(G36, " ", ""), SUBSTITUTE($AK$4:$AK$16, " ", ""), 0) + ROW($AL$4) - 1,
            MATCH(SUBSTITUTE(I36, " ", ""), SUBSTITUTE($AL$3:$AT$3, " ", ""), 0) + COLUMN($AL$3)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SUBSTITUTE($AK$4:$AK$16, " ", ""), 0)),
            ISNUMBER(MATCH(SUBSTITUTE(I36, " ", ""), SUBSTITUTE($AL$3:$AT$3, " ", ""), 0))
        ),
        INDIRECT(
            ADDRESS(
                MATCH(SUBSTITUTE(G36, " ", ""), SUBSTITUTE($AK$4:$AK$16, " ", ""), 0) + ROW($AL$4) - 1,
                MATCH(SUBSTITUTE(I36, " ", ""), SUBSTITUTE($AL$3:$AT$3, " ", ""), 0) + COLUMN($AL$3) - 1
            )
        ),
        "NnN"
    )
)), "True", "False")</f>
        <v>o - NnN - False</v>
      </c>
      <c r="L36" s="5" t="str" cm="1">
        <f t="array" aca="1" ref="L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SUBSTITUTE($AK$22:$AK$30, " ", ""), 0)),
        ISNUMBER(MATCH(SUBSTITUTE(I36, " ", ""), SUBSTITUTE(AL$21:$AX$21, " ", ""), 0))
    ),
    INDIRECT(
        ADDRESS(
            MATCH(SUBSTITUTE(G36, " ", ""), SUBSTITUTE($AK$22:$AK$30, " ", ""), 0) + ROW($AL$22) - 1,
            MATCH(SUBSTITUTE(I36, " ", ""), SUBSTITUTE(AL$21:$AX$21, " ", ""), 0) + COLUMN($AL$21
            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SUBSTITUTE($AK$22:$AK$30, " ", ""), 0)),
            ISNUMBER(MATCH(SUBSTITUTE(I36, " ", ""), SUBSTITUTE(AL$21:$AX$21, " ", ""), 0))
        ),
        INDIRECT(
            ADDRESS(
                MATCH(SUBSTITUTE(G36, " ", ""), SUBSTITUTE($AK$22:$AK$30, " ", ""), 0) + ROW($AL$22) - 1,
                MATCH(SUBSTITUTE(I36, " ", ""), SUBSTITUTE(AL$21:$AX$21, " ", ""), 0) + COLUMN($AL$21
                ) - 1
            )
        ),
        "NnN"
    )
)), "True", "False")</f>
        <v>o - NnN - False</v>
      </c>
      <c r="M36" s="5" t="str" cm="1">
        <f t="array" aca="1" ref="M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SUBSTITUTE($AK$36:$AK$48, " ", ""), 0)),
        ISNUMBER(MATCH(SUBSTITUTE(I36, " ", ""), SUBSTITUTE($AL$35:$AX$35, " ", ""), 0))
    ),
    INDIRECT(
        ADDRESS(
            MATCH(SUBSTITUTE(G36, " ", ""), SUBSTITUTE($AK$36:$AK$48, " ", ""), 0) + ROW($AL$36) - 1,
            MATCH(SUBSTITUTE(I36, " ", ""), SUBSTITUTE($AL$35:$AX$35, " ", ""), 0) + COLUMN($AL$35)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SUBSTITUTE($AK$36:$AK$48, " ", ""), 0)),
            ISNUMBER(MATCH(SUBSTITUTE(I36, " ", ""), SUBSTITUTE($AL$35:$AX$35, " ", ""), 0))
        ),
        INDIRECT(
            ADDRESS(
                MATCH(SUBSTITUTE(G36, " ", ""), SUBSTITUTE($AK$36:$AK$48, " ", ""), 0) + ROW($AL$36) - 1,
                MATCH(SUBSTITUTE(I36, " ", ""), SUBSTITUTE($AL$35:$AX$35, " ", ""), 0) + COLUMN($AL$35) - 1
            )
        ),
        "NnN"
    )
)), "True", "False")</f>
        <v>o - NnN - False</v>
      </c>
      <c r="N36" s="13" t="str" cm="1">
        <f t="array" aca="1" ref="N36" ca="1">IF(
    ISNUMBER(MATCH(B36, $BE$3:$BE$13, 0)),
    IFERROR(
        INDEX($BD$3:$BD$13, MATCH(INDEX($BD$3:$BD$13, MATCH(B36, $BE$3:$BE$13, 0)), $BD$3:$BD$13, 0)),
        "NnN"
    ),
    "NnN"
)
&amp; " - " &amp;
IF(
    AND(
        ISNUMBER(MATCH(SUBSTITUTE(G36, " ", ""), SUBSTITUTE($AK$54:$AK$62, " ", ""), 0)),
        ISNUMBER(MATCH(SUBSTITUTE(I36, " ", ""), SUBSTITUTE($AL$53:$AT$53, " ", ""), 0))
    ),
    INDIRECT(
        ADDRESS(
            MATCH(SUBSTITUTE(G36, " ", ""), SUBSTITUTE($AK$54:$AK$62, " ", ""), 0) + ROW($AL$54) - 1,
            MATCH(SUBSTITUTE(I36, " ", ""), SUBSTITUTE($AL$53:$AT$53, " ", ""), 0) + COLUMN($AL$53) - 1
        )
    ),
    "NnN"
)
&amp; " - " &amp;
IF(ISNUMBER(SEARCH(
    IF(
        ISNUMBER(MATCH(B36, $BE$3:$BE$13, 0)),
        IFERROR(
            INDEX($BD$3:$BD$13, MATCH(INDEX($BD$3:$BD$13, MATCH(B36, $BE$3:$BE$13, 0)), $BD$3:$BD$13, 0)),
            "NnN"
        ),
        "NnN"
    ),
    IF(
        AND(
            ISNUMBER(MATCH(SUBSTITUTE(G36, " ", ""), SUBSTITUTE($AK$54:$AK$62, " ", ""), 0)),
            ISNUMBER(MATCH(SUBSTITUTE(I36, " ", ""), SUBSTITUTE($AL$53:$AT$53, " ", ""), 0))
        ),
        INDIRECT(
            ADDRESS(
                MATCH(SUBSTITUTE(G36, " ", ""), SUBSTITUTE($AK$54:$AK$62, " ", ""), 0) + ROW($AL$54) - 1,
                MATCH(SUBSTITUTE(I36, " ", ""), SUBSTITUTE($AL$53:$AT$53, " ", ""), 0) + COLUMN($AL$53) - 1
            )
        ),
        "NnN"
    )
)), "True", "False")</f>
        <v>o - NnN - False</v>
      </c>
      <c r="AI36" s="81" t="s">
        <v>354</v>
      </c>
      <c r="AJ36" s="36"/>
      <c r="AK36" s="53" t="s">
        <v>356</v>
      </c>
      <c r="AL36" s="54" t="s">
        <v>45</v>
      </c>
      <c r="AM36" s="54" t="s">
        <v>48</v>
      </c>
      <c r="AN36" s="54" t="s">
        <v>38</v>
      </c>
      <c r="AO36" s="54" t="s">
        <v>65</v>
      </c>
      <c r="AP36" s="54" t="s">
        <v>48</v>
      </c>
      <c r="AQ36" s="54" t="s">
        <v>48</v>
      </c>
      <c r="AR36" s="54" t="s">
        <v>368</v>
      </c>
      <c r="AS36" s="54" t="s">
        <v>368</v>
      </c>
      <c r="AT36" s="55" t="s">
        <v>40</v>
      </c>
      <c r="AU36" s="56" t="s">
        <v>41</v>
      </c>
      <c r="AV36" s="56" t="s">
        <v>41</v>
      </c>
      <c r="AW36" s="56" t="s">
        <v>41</v>
      </c>
      <c r="AX36" s="56" t="s">
        <v>38</v>
      </c>
    </row>
    <row r="37" spans="1:50" ht="15.95" customHeight="1" x14ac:dyDescent="0.25">
      <c r="A37" s="5" t="s">
        <v>155</v>
      </c>
      <c r="B37" s="5" t="s">
        <v>7</v>
      </c>
      <c r="C37" s="5"/>
      <c r="D37" s="5"/>
      <c r="E37" s="5" t="s">
        <v>144</v>
      </c>
      <c r="F37" s="5" t="s">
        <v>156</v>
      </c>
      <c r="G37" s="5" t="str">
        <f>IFERROR(
    IF(
        ISNUMBER(MATCH(E37, Elements!$A$2:$A$200, 0)),
        IF(
            INDEX(Elements!$C$2:$C$200, MATCH(E37, Elements!$A$2:$A$200, 0)) &lt;&gt; "",
            INDEX(Elements!$B$2:$B$200, MATCH(E37, Elements!$A$2:$A$200, 0)),
            "kosong"
        ),
        "tidak ditemukan"
    ),
    "ID tidak ditemukan"
)</f>
        <v>Outcome</v>
      </c>
      <c r="H37" s="5" t="str">
        <f>IFERROR(
    IF(
        ISNUMBER(MATCH(E37, Elements!$A$2:$A$200, 0)),
        IF(
            INDEX(Elements!$C$2:$C$200, MATCH(E37, Elements!$A$2:$A$200, 0)) &lt;&gt; "",
            INDEX(Elements!$C$2:$C$200, MATCH(E37, Elements!$A$2:$A$200, 0)),
            "kosong"
        ),
        "tidak ditemukan"
    ),
    "ID tidak ditemukan"
)</f>
        <v>Meningkatnya pengunggahan artikel minimal sebesar 10% tiap bulannya</v>
      </c>
      <c r="I37" s="5" t="str">
        <f>IFERROR(
    IF(
        ISNUMBER(MATCH(F37, Elements!$A$2:$A$200, 0)),
        IF(
            INDEX(Elements!$C$2:$C$200, MATCH(F37, Elements!$A$2:$A$200, 0)) &lt;&gt; "",
            INDEX(Elements!$B$2:$B$200, MATCH(F37, Elements!$A$2:$A$200, 0)),
            "kosong"
        ),
        "tidak ditemukan"
    ),
    "ID tidak ditemukan"
)</f>
        <v>Requirement</v>
      </c>
      <c r="J37" s="5" t="str">
        <f>IFERROR(
    IF(
        ISNUMBER(MATCH(F37, Elements!$A$2:$A$200, 0)),
        IF(
            INDEX(Elements!$C$2:$C$200, MATCH(F37, Elements!$A$2:$A$200, 0)) &lt;&gt; "",
            INDEX(Elements!$C$2:$C$200, MATCH(F37, Elements!$A$2:$A$200, 0)),
            "kosong"
        ),
        "tidak ditemukan"
    ),
    "ID tidak ditemukan"
)</f>
        <v>Membaca Artikel &amp; Memberikan Komentar</v>
      </c>
      <c r="K37" s="5" t="str" cm="1">
        <f t="array" aca="1" ref="K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SUBSTITUTE($AK$4:$AK$16, " ", ""), 0)),
        ISNUMBER(MATCH(SUBSTITUTE(I37, " ", ""), SUBSTITUTE($AL$3:$AT$3, " ", ""), 0))
    ),
    INDIRECT(
        ADDRESS(
            MATCH(SUBSTITUTE(G37, " ", ""), SUBSTITUTE($AK$4:$AK$16, " ", ""), 0) + ROW($AL$4) - 1,
            MATCH(SUBSTITUTE(I37, " ", ""), SUBSTITUTE($AL$3:$AT$3, " ", ""), 0) + COLUMN($AL$3)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SUBSTITUTE($AK$4:$AK$16, " ", ""), 0)),
            ISNUMBER(MATCH(SUBSTITUTE(I37, " ", ""), SUBSTITUTE($AL$3:$AT$3, " ", ""), 0))
        ),
        INDIRECT(
            ADDRESS(
                MATCH(SUBSTITUTE(G37, " ", ""), SUBSTITUTE($AK$4:$AK$16, " ", ""), 0) + ROW($AL$4) - 1,
                MATCH(SUBSTITUTE(I37, " ", ""), SUBSTITUTE($AL$3:$AT$3, " ", ""), 0) + COLUMN($AL$3) - 1
            )
        ),
        "NnN"
    )
)), "True", "False")</f>
        <v>o - NnN - False</v>
      </c>
      <c r="L37" s="5" t="str" cm="1">
        <f t="array" aca="1" ref="L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SUBSTITUTE($AK$22:$AK$30, " ", ""), 0)),
        ISNUMBER(MATCH(SUBSTITUTE(I37, " ", ""), SUBSTITUTE(AL$21:$AX$21, " ", ""), 0))
    ),
    INDIRECT(
        ADDRESS(
            MATCH(SUBSTITUTE(G37, " ", ""), SUBSTITUTE($AK$22:$AK$30, " ", ""), 0) + ROW($AL$22) - 1,
            MATCH(SUBSTITUTE(I37, " ", ""), SUBSTITUTE(AL$21:$AX$21, " ", ""), 0) + COLUMN($AL$21
            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SUBSTITUTE($AK$22:$AK$30, " ", ""), 0)),
            ISNUMBER(MATCH(SUBSTITUTE(I37, " ", ""), SUBSTITUTE(AL$21:$AX$21, " ", ""), 0))
        ),
        INDIRECT(
            ADDRESS(
                MATCH(SUBSTITUTE(G37, " ", ""), SUBSTITUTE($AK$22:$AK$30, " ", ""), 0) + ROW($AL$22) - 1,
                MATCH(SUBSTITUTE(I37, " ", ""), SUBSTITUTE(AL$21:$AX$21, " ", ""), 0) + COLUMN($AL$21
                ) - 1
            )
        ),
        "NnN"
    )
)), "True", "False")</f>
        <v>o - NnN - False</v>
      </c>
      <c r="M37" s="5" t="str" cm="1">
        <f t="array" aca="1" ref="M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SUBSTITUTE($AK$36:$AK$48, " ", ""), 0)),
        ISNUMBER(MATCH(SUBSTITUTE(I37, " ", ""), SUBSTITUTE($AL$35:$AX$35, " ", ""), 0))
    ),
    INDIRECT(
        ADDRESS(
            MATCH(SUBSTITUTE(G37, " ", ""), SUBSTITUTE($AK$36:$AK$48, " ", ""), 0) + ROW($AL$36) - 1,
            MATCH(SUBSTITUTE(I37, " ", ""), SUBSTITUTE($AL$35:$AX$35, " ", ""), 0) + COLUMN($AL$35)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SUBSTITUTE($AK$36:$AK$48, " ", ""), 0)),
            ISNUMBER(MATCH(SUBSTITUTE(I37, " ", ""), SUBSTITUTE($AL$35:$AX$35, " ", ""), 0))
        ),
        INDIRECT(
            ADDRESS(
                MATCH(SUBSTITUTE(G37, " ", ""), SUBSTITUTE($AK$36:$AK$48, " ", ""), 0) + ROW($AL$36) - 1,
                MATCH(SUBSTITUTE(I37, " ", ""), SUBSTITUTE($AL$35:$AX$35, " ", ""), 0) + COLUMN($AL$35) - 1
            )
        ),
        "NnN"
    )
)), "True", "False")</f>
        <v>o - NnN - False</v>
      </c>
      <c r="N37" s="13" t="str" cm="1">
        <f t="array" aca="1" ref="N37" ca="1">IF(
    ISNUMBER(MATCH(B37, $BE$3:$BE$13, 0)),
    IFERROR(
        INDEX($BD$3:$BD$13, MATCH(INDEX($BD$3:$BD$13, MATCH(B37, $BE$3:$BE$13, 0)), $BD$3:$BD$13, 0)),
        "NnN"
    ),
    "NnN"
)
&amp; " - " &amp;
IF(
    AND(
        ISNUMBER(MATCH(SUBSTITUTE(G37, " ", ""), SUBSTITUTE($AK$54:$AK$62, " ", ""), 0)),
        ISNUMBER(MATCH(SUBSTITUTE(I37, " ", ""), SUBSTITUTE($AL$53:$AT$53, " ", ""), 0))
    ),
    INDIRECT(
        ADDRESS(
            MATCH(SUBSTITUTE(G37, " ", ""), SUBSTITUTE($AK$54:$AK$62, " ", ""), 0) + ROW($AL$54) - 1,
            MATCH(SUBSTITUTE(I37, " ", ""), SUBSTITUTE($AL$53:$AT$53, " ", ""), 0) + COLUMN($AL$53) - 1
        )
    ),
    "NnN"
)
&amp; " - " &amp;
IF(ISNUMBER(SEARCH(
    IF(
        ISNUMBER(MATCH(B37, $BE$3:$BE$13, 0)),
        IFERROR(
            INDEX($BD$3:$BD$13, MATCH(INDEX($BD$3:$BD$13, MATCH(B37, $BE$3:$BE$13, 0)), $BD$3:$BD$13, 0)),
            "NnN"
        ),
        "NnN"
    ),
    IF(
        AND(
            ISNUMBER(MATCH(SUBSTITUTE(G37, " ", ""), SUBSTITUTE($AK$54:$AK$62, " ", ""), 0)),
            ISNUMBER(MATCH(SUBSTITUTE(I37, " ", ""), SUBSTITUTE($AL$53:$AT$53, " ", ""), 0))
        ),
        INDIRECT(
            ADDRESS(
                MATCH(SUBSTITUTE(G37, " ", ""), SUBSTITUTE($AK$54:$AK$62, " ", ""), 0) + ROW($AL$54) - 1,
                MATCH(SUBSTITUTE(I37, " ", ""), SUBSTITUTE($AL$53:$AT$53, " ", ""), 0) + COLUMN($AL$53) - 1
            )
        ),
        "NnN"
    )
)), "True", "False")</f>
        <v>o - NnN - False</v>
      </c>
      <c r="AI37" s="83"/>
      <c r="AJ37" s="58"/>
      <c r="AK37" s="47" t="s">
        <v>357</v>
      </c>
      <c r="AL37" s="54" t="s">
        <v>38</v>
      </c>
      <c r="AM37" s="54" t="s">
        <v>45</v>
      </c>
      <c r="AN37" s="54" t="s">
        <v>38</v>
      </c>
      <c r="AO37" s="54" t="s">
        <v>65</v>
      </c>
      <c r="AP37" s="54" t="s">
        <v>48</v>
      </c>
      <c r="AQ37" s="54" t="s">
        <v>48</v>
      </c>
      <c r="AR37" s="54" t="s">
        <v>368</v>
      </c>
      <c r="AS37" s="54" t="s">
        <v>368</v>
      </c>
      <c r="AT37" s="55" t="s">
        <v>40</v>
      </c>
      <c r="AU37" s="56" t="s">
        <v>41</v>
      </c>
      <c r="AV37" s="56" t="s">
        <v>41</v>
      </c>
      <c r="AW37" s="56" t="s">
        <v>41</v>
      </c>
      <c r="AX37" s="56" t="s">
        <v>38</v>
      </c>
    </row>
    <row r="38" spans="1:50" ht="15.95" customHeight="1" x14ac:dyDescent="0.25">
      <c r="A38" s="5" t="s">
        <v>157</v>
      </c>
      <c r="B38" s="5" t="s">
        <v>7</v>
      </c>
      <c r="C38" s="5"/>
      <c r="D38" s="5"/>
      <c r="E38" s="5" t="s">
        <v>100</v>
      </c>
      <c r="F38" s="5" t="s">
        <v>158</v>
      </c>
      <c r="G38" s="5" t="str">
        <f>IFERROR(
    IF(
        ISNUMBER(MATCH(E38, Elements!$A$2:$A$200, 0)),
        IF(
            INDEX(Elements!$C$2:$C$200, MATCH(E38, Elements!$A$2:$A$200, 0)) &lt;&gt; "",
            INDEX(Elements!$B$2:$B$200, MATCH(E38, Elements!$A$2:$A$200, 0)),
            "kosong"
        ),
        "tidak ditemukan"
    ),
    "ID tidak ditemukan"
)</f>
        <v>BusinessActor</v>
      </c>
      <c r="H38" s="5" t="str">
        <f>IFERROR(
    IF(
        ISNUMBER(MATCH(E38, Elements!$A$2:$A$200, 0)),
        IF(
            INDEX(Elements!$C$2:$C$200, MATCH(E38, Elements!$A$2:$A$200, 0)) &lt;&gt; "",
            INDEX(Elements!$C$2:$C$200, MATCH(E38, Elements!$A$2:$A$200, 0)),
            "kosong"
        ),
        "tidak ditemukan"
    ),
    "ID tidak ditemukan"
)</f>
        <v>Pengguna (Puan, Rekan Cerita, Rekan Hukum)</v>
      </c>
      <c r="I38" s="5" t="str">
        <f>IFERROR(
    IF(
        ISNUMBER(MATCH(F38, Elements!$A$2:$A$200, 0)),
        IF(
            INDEX(Elements!$C$2:$C$200, MATCH(F38, Elements!$A$2:$A$200, 0)) &lt;&gt; "",
            INDEX(Elements!$B$2:$B$200, MATCH(F38, Elements!$A$2:$A$200, 0)),
            "kosong"
        ),
        "tidak ditemukan"
    ),
    "ID tidak ditemukan"
)</f>
        <v>BusinessEvent</v>
      </c>
      <c r="J38" s="5" t="str">
        <f>IFERROR(
    IF(
        ISNUMBER(MATCH(F38, Elements!$A$2:$A$200, 0)),
        IF(
            INDEX(Elements!$C$2:$C$200, MATCH(F38, Elements!$A$2:$A$200, 0)) &lt;&gt; "",
            INDEX(Elements!$C$2:$C$200, MATCH(F38, Elements!$A$2:$A$200, 0)),
            "kosong"
        ),
        "tidak ditemukan"
    ),
    "ID tidak ditemukan"
)</f>
        <v>Melihat artikel</v>
      </c>
      <c r="K38" s="5" t="str" cm="1">
        <f t="array" aca="1" ref="K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SUBSTITUTE($AK$4:$AK$16, " ", ""), 0)),
        ISNUMBER(MATCH(SUBSTITUTE(I38, " ", ""), SUBSTITUTE($AL$3:$AT$3, " ", ""), 0))
    ),
    INDIRECT(
        ADDRESS(
            MATCH(SUBSTITUTE(G38, " ", ""), SUBSTITUTE($AK$4:$AK$16, " ", ""), 0) + ROW($AL$4) - 1,
            MATCH(SUBSTITUTE(I38, " ", ""), SUBSTITUTE($AL$3:$AT$3, " ", ""), 0) + COLUMN($AL$3)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SUBSTITUTE($AK$4:$AK$16, " ", ""), 0)),
            ISNUMBER(MATCH(SUBSTITUTE(I38, " ", ""), SUBSTITUTE($AL$3:$AT$3, " ", ""), 0))
        ),
        INDIRECT(
            ADDRESS(
                MATCH(SUBSTITUTE(G38, " ", ""), SUBSTITUTE($AK$4:$AK$16, " ", ""), 0) + ROW($AL$4) - 1,
                MATCH(SUBSTITUTE(I38, " ", ""), SUBSTITUTE($AL$3:$AT$3, " ", ""), 0) + COLUMN($AL$3) - 1
            )
        ),
        "NnN"
    )
)), "True", "False")</f>
        <v>o - NnN - False</v>
      </c>
      <c r="L38" s="5" t="str" cm="1">
        <f t="array" aca="1" ref="L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SUBSTITUTE($AK$22:$AK$30, " ", ""), 0)),
        ISNUMBER(MATCH(SUBSTITUTE(I38, " ", ""), SUBSTITUTE(AL$21:$AX$21, " ", ""), 0))
    ),
    INDIRECT(
        ADDRESS(
            MATCH(SUBSTITUTE(G38, " ", ""), SUBSTITUTE($AK$22:$AK$30, " ", ""), 0) + ROW($AL$22) - 1,
            MATCH(SUBSTITUTE(I38, " ", ""), SUBSTITUTE(AL$21:$AX$21, " ", ""), 0) + COLUMN($AL$21
            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SUBSTITUTE($AK$22:$AK$30, " ", ""), 0)),
            ISNUMBER(MATCH(SUBSTITUTE(I38, " ", ""), SUBSTITUTE(AL$21:$AX$21, " ", ""), 0))
        ),
        INDIRECT(
            ADDRESS(
                MATCH(SUBSTITUTE(G38, " ", ""), SUBSTITUTE($AK$22:$AK$30, " ", ""), 0) + ROW($AL$22) - 1,
                MATCH(SUBSTITUTE(I38, " ", ""), SUBSTITUTE(AL$21:$AX$21, " ", ""), 0) + COLUMN($AL$21
                ) - 1
            )
        ),
        "NnN"
    )
)), "True", "False")</f>
        <v>o - NnN - False</v>
      </c>
      <c r="M38" s="5" t="str" cm="1">
        <f t="array" aca="1" ref="M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SUBSTITUTE($AK$36:$AK$48, " ", ""), 0)),
        ISNUMBER(MATCH(SUBSTITUTE(I38, " ", ""), SUBSTITUTE($AL$35:$AX$35, " ", ""), 0))
    ),
    INDIRECT(
        ADDRESS(
            MATCH(SUBSTITUTE(G38, " ", ""), SUBSTITUTE($AK$36:$AK$48, " ", ""), 0) + ROW($AL$36) - 1,
            MATCH(SUBSTITUTE(I38, " ", ""), SUBSTITUTE($AL$35:$AX$35, " ", ""), 0) + COLUMN($AL$35)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SUBSTITUTE($AK$36:$AK$48, " ", ""), 0)),
            ISNUMBER(MATCH(SUBSTITUTE(I38, " ", ""), SUBSTITUTE($AL$35:$AX$35, " ", ""), 0))
        ),
        INDIRECT(
            ADDRESS(
                MATCH(SUBSTITUTE(G38, " ", ""), SUBSTITUTE($AK$36:$AK$48, " ", ""), 0) + ROW($AL$36) - 1,
                MATCH(SUBSTITUTE(I38, " ", ""), SUBSTITUTE($AL$35:$AX$35, " ", ""), 0) + COLUMN($AL$35) - 1
            )
        ),
        "NnN"
    )
)), "True", "False")</f>
        <v>o - fiotv  - True</v>
      </c>
      <c r="N38" s="13" t="str" cm="1">
        <f t="array" aca="1" ref="N38" ca="1">IF(
    ISNUMBER(MATCH(B38, $BE$3:$BE$13, 0)),
    IFERROR(
        INDEX($BD$3:$BD$13, MATCH(INDEX($BD$3:$BD$13, MATCH(B38, $BE$3:$BE$13, 0)), $BD$3:$BD$13, 0)),
        "NnN"
    ),
    "NnN"
)
&amp; " - " &amp;
IF(
    AND(
        ISNUMBER(MATCH(SUBSTITUTE(G38, " ", ""), SUBSTITUTE($AK$54:$AK$62, " ", ""), 0)),
        ISNUMBER(MATCH(SUBSTITUTE(I38, " ", ""), SUBSTITUTE($AL$53:$AT$53, " ", ""), 0))
    ),
    INDIRECT(
        ADDRESS(
            MATCH(SUBSTITUTE(G38, " ", ""), SUBSTITUTE($AK$54:$AK$62, " ", ""), 0) + ROW($AL$54) - 1,
            MATCH(SUBSTITUTE(I38, " ", ""), SUBSTITUTE($AL$53:$AT$53, " ", ""), 0) + COLUMN($AL$53) - 1
        )
    ),
    "NnN"
)
&amp; " - " &amp;
IF(ISNUMBER(SEARCH(
    IF(
        ISNUMBER(MATCH(B38, $BE$3:$BE$13, 0)),
        IFERROR(
            INDEX($BD$3:$BD$13, MATCH(INDEX($BD$3:$BD$13, MATCH(B38, $BE$3:$BE$13, 0)), $BD$3:$BD$13, 0)),
            "NnN"
        ),
        "NnN"
    ),
    IF(
        AND(
            ISNUMBER(MATCH(SUBSTITUTE(G38, " ", ""), SUBSTITUTE($AK$54:$AK$62, " ", ""), 0)),
            ISNUMBER(MATCH(SUBSTITUTE(I38, " ", ""), SUBSTITUTE($AL$53:$AT$53, " ", ""), 0))
        ),
        INDIRECT(
            ADDRESS(
                MATCH(SUBSTITUTE(G38, " ", ""), SUBSTITUTE($AK$54:$AK$62, " ", ""), 0) + ROW($AL$54) - 1,
                MATCH(SUBSTITUTE(I38, " ", ""), SUBSTITUTE($AL$53:$AT$53, " ", ""), 0) + COLUMN($AL$53) - 1
            )
        ),
        "NnN"
    )
)), "True", "False")</f>
        <v>o - NnN - False</v>
      </c>
      <c r="AI38" s="83"/>
      <c r="AJ38" s="58"/>
      <c r="AK38" s="47" t="s">
        <v>358</v>
      </c>
      <c r="AL38" s="54" t="s">
        <v>68</v>
      </c>
      <c r="AM38" s="54" t="s">
        <v>67</v>
      </c>
      <c r="AN38" s="54" t="s">
        <v>45</v>
      </c>
      <c r="AO38" s="54" t="s">
        <v>65</v>
      </c>
      <c r="AP38" s="54"/>
      <c r="AQ38" s="54" t="s">
        <v>48</v>
      </c>
      <c r="AR38" s="54" t="s">
        <v>368</v>
      </c>
      <c r="AS38" s="54" t="s">
        <v>368</v>
      </c>
      <c r="AT38" s="55" t="s">
        <v>40</v>
      </c>
      <c r="AU38" s="56" t="s">
        <v>41</v>
      </c>
      <c r="AV38" s="56" t="s">
        <v>41</v>
      </c>
      <c r="AW38" s="56" t="s">
        <v>41</v>
      </c>
      <c r="AX38" s="56" t="s">
        <v>38</v>
      </c>
    </row>
    <row r="39" spans="1:50" ht="15.95" customHeight="1" x14ac:dyDescent="0.25">
      <c r="A39" s="5" t="s">
        <v>159</v>
      </c>
      <c r="B39" s="5" t="s">
        <v>7</v>
      </c>
      <c r="C39" s="5"/>
      <c r="D39" s="5"/>
      <c r="E39" s="5" t="s">
        <v>83</v>
      </c>
      <c r="F39" s="5" t="s">
        <v>158</v>
      </c>
      <c r="G39" s="5" t="str">
        <f>IFERROR(
    IF(
        ISNUMBER(MATCH(E39, Elements!$A$2:$A$200, 0)),
        IF(
            INDEX(Elements!$C$2:$C$200, MATCH(E39, Elements!$A$2:$A$200, 0)) &lt;&gt; "",
            INDEX(Elements!$B$2:$B$200, MATCH(E39, Elements!$A$2:$A$200, 0)),
            "kosong"
        ),
        "tidak ditemukan"
    ),
    "ID tidak ditemukan"
)</f>
        <v>BusinessObject</v>
      </c>
      <c r="H39" s="5" t="str">
        <f>IFERROR(
    IF(
        ISNUMBER(MATCH(E39, Elements!$A$2:$A$200, 0)),
        IF(
            INDEX(Elements!$C$2:$C$200, MATCH(E39, Elements!$A$2:$A$200, 0)) &lt;&gt; "",
            INDEX(Elements!$C$2:$C$200, MATCH(E39, Elements!$A$2:$A$200, 0)),
            "kosong"
        ),
        "tidak ditemukan"
    ),
    "ID tidak ditemukan"
)</f>
        <v>Data artikel</v>
      </c>
      <c r="I39" s="5" t="str">
        <f>IFERROR(
    IF(
        ISNUMBER(MATCH(F39, Elements!$A$2:$A$200, 0)),
        IF(
            INDEX(Elements!$C$2:$C$200, MATCH(F39, Elements!$A$2:$A$200, 0)) &lt;&gt; "",
            INDEX(Elements!$B$2:$B$200, MATCH(F39, Elements!$A$2:$A$200, 0)),
            "kosong"
        ),
        "tidak ditemukan"
    ),
    "ID tidak ditemukan"
)</f>
        <v>BusinessEvent</v>
      </c>
      <c r="J39" s="5" t="str">
        <f>IFERROR(
    IF(
        ISNUMBER(MATCH(F39, Elements!$A$2:$A$200, 0)),
        IF(
            INDEX(Elements!$C$2:$C$200, MATCH(F39, Elements!$A$2:$A$200, 0)) &lt;&gt; "",
            INDEX(Elements!$C$2:$C$200, MATCH(F39, Elements!$A$2:$A$200, 0)),
            "kosong"
        ),
        "tidak ditemukan"
    ),
    "ID tidak ditemukan"
)</f>
        <v>Melihat artikel</v>
      </c>
      <c r="K39" s="5" t="str" cm="1">
        <f t="array" aca="1" ref="K39" ca="1">IF(
    ISNUMBER(MATCH(B39, $BE$3:$BE$13, 0)),
    IFERROR(
        INDEX($BD$3:$BD$13, MATCH(INDEX($BD$3:$BD$13, MATCH(B39, $BE$3:$BE$13, 0)), $BD$3:$BD$13, 0)),
        "NnN"
    ),
    "NnN"
)
&amp; " - " &amp;
IF(
    AND(
        ISNUMBER(MATCH(SUBSTITUTE(G39, " ", ""), SUBSTITUTE($AK$4:$AK$16, " ", ""), 0)),
        ISNUMBER(MATCH(SUBSTITUTE(I39, " ", ""), SUBSTITUTE($AL$3:$AT$3, " ", ""), 0))
    ),
    INDIRECT(
        ADDRESS(
            MATCH(SUBSTITUTE(G39, " ", ""), SUBSTITUTE($AK$4:$AK$16, " ", ""), 0) + ROW($AL$4) - 1,
            MATCH(SUBSTITUTE(I39, " ", ""), SUBSTITUTE($AL$3:$AT$3, " ", ""), 0) + COLUMN($AL$3) - 1
        )
    ),
    "NnN"
)
&amp; " - " &amp;
IF(ISNUMBER(SEARCH(
    IF(
        ISNUMBER(MATCH(B39, $BE$3:$BE$13, 0)),
        IFERROR(
            INDEX($BD$3:$BD$13, MATCH(INDEX($BD$3:$BD$13, MATCH(B39, $BE$3:$BE$13, 0)), $BD$3:$BD$13, 0)),
            "NnN"
        ),
        "NnN"
    ),
    IF(
        AND(
            ISNUMBER(MATCH(SUBSTITUTE(G39, " ", ""), SUBSTITUTE($AK$4:$AK$16, " ", ""), 0)),
            ISNUMBER(MATCH(SUBSTITUTE(I39, " ", ""), SUBSTITUTE($AL$3:$AT$3, " ", ""), 0))
        ),
        INDIRECT(
            ADDRESS(
                MATCH(SUBSTITUTE(G39, " ", ""), SUBSTITUTE($AK$4:$AK$16, " ", ""), 0) + ROW($AL$4) - 1,
                MATCH(SUBSTITUTE(I39, " ", ""), SUBSTITUTE($AL$3:$AT$3, " ", ""), 0) + COLUMN($AL$3) - 1
            )
        ),
        "NnN"
    )
)), "True", "False")</f>
        <v>o - NnN - False</v>
      </c>
      <c r="L39" s="5" t="str" cm="1">
        <f t="array" aca="1" ref="L39" ca="1">IF(
    ISNUMBER(MATCH(B39, $BE$3:$BE$13, 0)),
    IFERROR(
        INDEX($BD$3:$BD$13, MATCH(INDEX($BD$3:$BD$13, MATCH(B39, $BE$3:$BE$13, 0)), $BD$3:$BD$13, 0)),
        "NnN"
    ),
    "NnN"
)
&amp; " - " &amp;
IF(
    AND(
        ISNUMBER(MATCH(SUBSTITUTE(G39, " ", ""), SUBSTITUTE($AK$22:$AK$30, " ", ""), 0)),
        ISNUMBER(MATCH(SUBSTITUTE(I39, " ", ""), SUBSTITUTE(AL$21:$AX$21, " ", ""), 0))
    ),
    INDIRECT(
        ADDRESS(
            MATCH(SUBSTITUTE(G39, " ", ""), SUBSTITUTE($AK$22:$AK$30, " ", ""), 0) + ROW($AL$22) - 1,
            MATCH(SUBSTITUTE(I39, " ", ""), SUBSTITUTE(AL$21:$AX$21, " ", ""), 0) + COLUMN($AL$21
            ) - 1
        )
    ),
    "NnN"
)
&amp; " - " &amp;
IF(ISNUMBER(SEARCH(
    IF(
        ISNUMBER(MATCH(B39, $BE$3:$BE$13, 0)),
        IFERROR(
            INDEX($BD$3:$BD$13, MATCH(INDEX($BD$3:$BD$13, MATCH(B39, $BE$3:$BE$13, 0)), $BD$3:$BD$13, 0)),
            "NnN"
        ),
        "NnN"
    ),
    IF(
        AND(
            ISNUMBER(MATCH(SUBSTITUTE(G39, " ", ""), SUBSTITUTE($AK$22:$AK$30, " ", ""), 0)),
            ISNUMBER(MATCH(SUBSTITUTE(I39, " ", ""), SUBSTITUTE(AL$21:$AX$21, " ", ""), 0))
        ),
        INDIRECT(
            ADDRESS(
                MATCH(SUBSTITUTE(G39, " ", ""), SUBSTITUTE($AK$22:$AK$30, " ", ""), 0) + ROW($AL$22) - 1,
                MATCH(SUBSTITUTE(I39, " ", ""), SUBSTITUTE(AL$21:$AX$21, " ", ""), 0) + COLUMN($AL$21
                ) - 1
            )
        ),
        "NnN"
    )
)), "True", "False")</f>
        <v>o - NnN - False</v>
      </c>
      <c r="M39" s="5" t="str" cm="1">
        <f t="array" aca="1" ref="M39" ca="1">IF(
    ISNUMBER(MATCH(B39, $BE$3:$BE$13, 0)),
    IFERROR(
        INDEX($BD$3:$BD$13, MATCH(INDEX($BD$3:$BD$13, MATCH(B39, $BE$3:$BE$13, 0)), $BD$3:$BD$13, 0)),
        "NnN"
    ),
    "NnN"
)
&amp; " - " &amp;
IF(
    AND(
        ISNUMBER(MATCH(SUBSTITUTE(G39, " ", ""), SUBSTITUTE($AK$36:$AK$48, " ", ""), 0)),
        ISNUMBER(MATCH(SUBSTITUTE(I39, " ", ""), SUBSTITUTE($AL$35:$AX$35, " ", ""), 0))
    ),
    INDIRECT(
        ADDRESS(
            MATCH(SUBSTITUTE(G39, " ", ""), SUBSTITUTE($AK$36:$AK$48, " ", ""), 0) + ROW($AL$36) - 1,
            MATCH(SUBSTITUTE(I39, " ", ""), SUBSTITUTE($AL$35:$AX$35, " ", ""), 0) + COLUMN($AL$35) - 1
        )
    ),
    "NnN"
)
&amp; " - " &amp;
IF(ISNUMBER(SEARCH(
    IF(
        ISNUMBER(MATCH(B39, $BE$3:$BE$13, 0)),
        IFERROR(
            INDEX($BD$3:$BD$13, MATCH(INDEX($BD$3:$BD$13, MATCH(B39, $BE$3:$BE$13, 0)), $BD$3:$BD$13, 0)),
            "NnN"
        ),
        "NnN"
    ),
    IF(
        AND(
            ISNUMBER(MATCH(SUBSTITUTE(G39, " ", ""), SUBSTITUTE($AK$36:$AK$48, " ", ""), 0)),
            ISNUMBER(MATCH(SUBSTITUTE(I39, " ", ""), SUBSTITUTE($AL$35:$AX$35, " ", ""), 0))
        ),
        INDIRECT(
            ADDRESS(
                MATCH(SUBSTITUTE(G39, " ", ""), SUBSTITUTE($AK$36:$AK$48, " ", ""), 0) + ROW($AL$36) - 1,
                MATCH(SUBSTITUTE(I39, " ", ""), SUBSTITUTE($AL$35:$AX$35, " ", ""), 0) + COLUMN($AL$35) - 1
            )
        ),
        "NnN"
    )
)), "True", "False")</f>
        <v>o - o - True</v>
      </c>
      <c r="N39" s="13" t="str" cm="1">
        <f t="array" aca="1" ref="N39" ca="1">IF(
    ISNUMBER(MATCH(B39, $BE$3:$BE$13, 0)),
    IFERROR(
        INDEX($BD$3:$BD$13, MATCH(INDEX($BD$3:$BD$13, MATCH(B39, $BE$3:$BE$13, 0)), $BD$3:$BD$13, 0)),
        "NnN"
    ),
    "NnN"
)
&amp; " - " &amp;
IF(
    AND(
        ISNUMBER(MATCH(SUBSTITUTE(G39, " ", ""), SUBSTITUTE($AK$54:$AK$62, " ", ""), 0)),
        ISNUMBER(MATCH(SUBSTITUTE(I39, " ", ""), SUBSTITUTE($AL$53:$AT$53, " ", ""), 0))
    ),
    INDIRECT(
        ADDRESS(
            MATCH(SUBSTITUTE(G39, " ", ""), SUBSTITUTE($AK$54:$AK$62, " ", ""), 0) + ROW($AL$54) - 1,
            MATCH(SUBSTITUTE(I39, " ", ""), SUBSTITUTE($AL$53:$AT$53, " ", ""), 0) + COLUMN($AL$53) - 1
        )
    ),
    "NnN"
)
&amp; " - " &amp;
IF(ISNUMBER(SEARCH(
    IF(
        ISNUMBER(MATCH(B39, $BE$3:$BE$13, 0)),
        IFERROR(
            INDEX($BD$3:$BD$13, MATCH(INDEX($BD$3:$BD$13, MATCH(B39, $BE$3:$BE$13, 0)), $BD$3:$BD$13, 0)),
            "NnN"
        ),
        "NnN"
    ),
    IF(
        AND(
            ISNUMBER(MATCH(SUBSTITUTE(G39, " ", ""), SUBSTITUTE($AK$54:$AK$62, " ", ""), 0)),
            ISNUMBER(MATCH(SUBSTITUTE(I39, " ", ""), SUBSTITUTE($AL$53:$AT$53, " ", ""), 0))
        ),
        INDIRECT(
            ADDRESS(
                MATCH(SUBSTITUTE(G39, " ", ""), SUBSTITUTE($AK$54:$AK$62, " ", ""), 0) + ROW($AL$54) - 1,
                MATCH(SUBSTITUTE(I39, " ", ""), SUBSTITUTE($AL$53:$AT$53, " ", ""), 0) + COLUMN($AL$53) - 1
            )
        ),
        "NnN"
    )
)), "True", "False")</f>
        <v>o - NnN - False</v>
      </c>
      <c r="AI39" s="83"/>
      <c r="AJ39" s="58"/>
      <c r="AK39" s="47" t="s">
        <v>359</v>
      </c>
      <c r="AL39" s="54" t="s">
        <v>38</v>
      </c>
      <c r="AM39" s="54" t="s">
        <v>38</v>
      </c>
      <c r="AN39" s="54" t="s">
        <v>38</v>
      </c>
      <c r="AO39" s="54" t="s">
        <v>65</v>
      </c>
      <c r="AP39" s="54" t="s">
        <v>48</v>
      </c>
      <c r="AQ39" s="54" t="s">
        <v>38</v>
      </c>
      <c r="AR39" s="54" t="s">
        <v>38</v>
      </c>
      <c r="AS39" s="54" t="s">
        <v>38</v>
      </c>
      <c r="AT39" s="55" t="s">
        <v>48</v>
      </c>
      <c r="AU39" s="56" t="s">
        <v>41</v>
      </c>
      <c r="AV39" s="56" t="s">
        <v>41</v>
      </c>
      <c r="AW39" s="56" t="s">
        <v>41</v>
      </c>
      <c r="AX39" s="56" t="s">
        <v>38</v>
      </c>
    </row>
    <row r="40" spans="1:50" ht="15.95" customHeight="1" x14ac:dyDescent="0.25">
      <c r="A40" s="5" t="s">
        <v>160</v>
      </c>
      <c r="B40" s="5" t="s">
        <v>7</v>
      </c>
      <c r="C40" s="5"/>
      <c r="D40" s="5"/>
      <c r="E40" s="5" t="s">
        <v>102</v>
      </c>
      <c r="F40" s="5" t="s">
        <v>161</v>
      </c>
      <c r="G40" s="5" t="str">
        <f>IFERROR(
    IF(
        ISNUMBER(MATCH(E40, Elements!$A$2:$A$200, 0)),
        IF(
            INDEX(Elements!$C$2:$C$200, MATCH(E40, Elements!$A$2:$A$200, 0)) &lt;&gt; "",
            INDEX(Elements!$B$2:$B$200, MATCH(E40, Elements!$A$2:$A$200, 0)),
            "kosong"
        ),
        "tidak ditemukan"
    ),
    "ID tidak ditemukan"
)</f>
        <v>BusinessFunction</v>
      </c>
      <c r="H40" s="5" t="str">
        <f>IFERROR(
    IF(
        ISNUMBER(MATCH(E40, Elements!$A$2:$A$200, 0)),
        IF(
            INDEX(Elements!$C$2:$C$200, MATCH(E40, Elements!$A$2:$A$200, 0)) &lt;&gt; "",
            INDEX(Elements!$C$2:$C$200, MATCH(E40, Elements!$A$2:$A$200, 0)),
            "kosong"
        ),
        "tidak ditemukan"
    ),
    "ID tidak ditemukan"
)</f>
        <v>Membaca artikel &amp; memberikan komentar</v>
      </c>
      <c r="I40" s="5" t="str">
        <f>IFERROR(
    IF(
        ISNUMBER(MATCH(F40, Elements!$A$2:$A$200, 0)),
        IF(
            INDEX(Elements!$C$2:$C$200, MATCH(F40, Elements!$A$2:$A$200, 0)) &lt;&gt; "",
            INDEX(Elements!$B$2:$B$200, MATCH(F40, Elements!$A$2:$A$200, 0)),
            "kosong"
        ),
        "tidak ditemukan"
    ),
    "ID tidak ditemukan"
)</f>
        <v>BusinessProcess</v>
      </c>
      <c r="J40" s="5" t="str">
        <f>IFERROR(
    IF(
        ISNUMBER(MATCH(F40, Elements!$A$2:$A$200, 0)),
        IF(
            INDEX(Elements!$C$2:$C$200, MATCH(F40, Elements!$A$2:$A$200, 0)) &lt;&gt; "",
            INDEX(Elements!$C$2:$C$200, MATCH(F40, Elements!$A$2:$A$200, 0)),
            "kosong"
        ),
        "tidak ditemukan"
    ),
    "ID tidak ditemukan"
)</f>
        <v>Memilih artikel yang akan dibaca</v>
      </c>
      <c r="K40" s="5" t="str" cm="1">
        <f t="array" aca="1" ref="K40" ca="1">IF(
    ISNUMBER(MATCH(B40, $BE$3:$BE$13, 0)),
    IFERROR(
        INDEX($BD$3:$BD$13, MATCH(INDEX($BD$3:$BD$13, MATCH(B40, $BE$3:$BE$13, 0)), $BD$3:$BD$13, 0)),
        "NnN"
    ),
    "NnN"
)
&amp; " - " &amp;
IF(
    AND(
        ISNUMBER(MATCH(SUBSTITUTE(G40, " ", ""), SUBSTITUTE($AK$4:$AK$16, " ", ""), 0)),
        ISNUMBER(MATCH(SUBSTITUTE(I40, " ", ""), SUBSTITUTE($AL$3:$AT$3, " ", ""), 0))
    ),
    INDIRECT(
        ADDRESS(
            MATCH(SUBSTITUTE(G40, " ", ""), SUBSTITUTE($AK$4:$AK$16, " ", ""), 0) + ROW($AL$4) - 1,
            MATCH(SUBSTITUTE(I40, " ", ""), SUBSTITUTE($AL$3:$AT$3, " ", ""), 0) + COLUMN($AL$3) - 1
        )
    ),
    "NnN"
)
&amp; " - " &amp;
IF(ISNUMBER(SEARCH(
    IF(
        ISNUMBER(MATCH(B40, $BE$3:$BE$13, 0)),
        IFERROR(
            INDEX($BD$3:$BD$13, MATCH(INDEX($BD$3:$BD$13, MATCH(B40, $BE$3:$BE$13, 0)), $BD$3:$BD$13, 0)),
            "NnN"
        ),
        "NnN"
    ),
    IF(
        AND(
            ISNUMBER(MATCH(SUBSTITUTE(G40, " ", ""), SUBSTITUTE($AK$4:$AK$16, " ", ""), 0)),
            ISNUMBER(MATCH(SUBSTITUTE(I40, " ", ""), SUBSTITUTE($AL$3:$AT$3, " ", ""), 0))
        ),
        INDIRECT(
            ADDRESS(
                MATCH(SUBSTITUTE(G40, " ", ""), SUBSTITUTE($AK$4:$AK$16, " ", ""), 0) + ROW($AL$4) - 1,
                MATCH(SUBSTITUTE(I40, " ", ""), SUBSTITUTE($AL$3:$AT$3, " ", ""), 0) + COLUMN($AL$3) - 1
            )
        ),
        "NnN"
    )
)), "True", "False")</f>
        <v>o - NnN - False</v>
      </c>
      <c r="L40" s="5" t="str" cm="1">
        <f t="array" aca="1" ref="L40" ca="1">IF(
    ISNUMBER(MATCH(B40, $BE$3:$BE$13, 0)),
    IFERROR(
        INDEX($BD$3:$BD$13, MATCH(INDEX($BD$3:$BD$13, MATCH(B40, $BE$3:$BE$13, 0)), $BD$3:$BD$13, 0)),
        "NnN"
    ),
    "NnN"
)
&amp; " - " &amp;
IF(
    AND(
        ISNUMBER(MATCH(SUBSTITUTE(G40, " ", ""), SUBSTITUTE($AK$22:$AK$30, " ", ""), 0)),
        ISNUMBER(MATCH(SUBSTITUTE(I40, " ", ""), SUBSTITUTE(AL$21:$AX$21, " ", ""), 0))
    ),
    INDIRECT(
        ADDRESS(
            MATCH(SUBSTITUTE(G40, " ", ""), SUBSTITUTE($AK$22:$AK$30, " ", ""), 0) + ROW($AL$22) - 1,
            MATCH(SUBSTITUTE(I40, " ", ""), SUBSTITUTE(AL$21:$AX$21, " ", ""), 0) + COLUMN($AL$21
            ) - 1
        )
    ),
    "NnN"
)
&amp; " - " &amp;
IF(ISNUMBER(SEARCH(
    IF(
        ISNUMBER(MATCH(B40, $BE$3:$BE$13, 0)),
        IFERROR(
            INDEX($BD$3:$BD$13, MATCH(INDEX($BD$3:$BD$13, MATCH(B40, $BE$3:$BE$13, 0)), $BD$3:$BD$13, 0)),
            "NnN"
        ),
        "NnN"
    ),
    IF(
        AND(
            ISNUMBER(MATCH(SUBSTITUTE(G40, " ", ""), SUBSTITUTE($AK$22:$AK$30, " ", ""), 0)),
            ISNUMBER(MATCH(SUBSTITUTE(I40, " ", ""), SUBSTITUTE(AL$21:$AX$21, " ", ""), 0))
        ),
        INDIRECT(
            ADDRESS(
                MATCH(SUBSTITUTE(G40, " ", ""), SUBSTITUTE($AK$22:$AK$30, " ", ""), 0) + ROW($AL$22) - 1,
                MATCH(SUBSTITUTE(I40, " ", ""), SUBSTITUTE(AL$21:$AX$21, " ", ""), 0) + COLUMN($AL$21
                ) - 1
            )
        ),
        "NnN"
    )
)), "True", "False")</f>
        <v>o - NnN - False</v>
      </c>
      <c r="M40" s="5" t="str" cm="1">
        <f t="array" aca="1" ref="M40" ca="1">IF(
    ISNUMBER(MATCH(B40, $BE$3:$BE$13, 0)),
    IFERROR(
        INDEX($BD$3:$BD$13, MATCH(INDEX($BD$3:$BD$13, MATCH(B40, $BE$3:$BE$13, 0)), $BD$3:$BD$13, 0)),
        "NnN"
    ),
    "NnN"
)
&amp; " - " &amp;
IF(
    AND(
        ISNUMBER(MATCH(SUBSTITUTE(G40, " ", ""), SUBSTITUTE($AK$36:$AK$48, " ", ""), 0)),
        ISNUMBER(MATCH(SUBSTITUTE(I40, " ", ""), SUBSTITUTE($AL$35:$AX$35, " ", ""), 0))
    ),
    INDIRECT(
        ADDRESS(
            MATCH(SUBSTITUTE(G40, " ", ""), SUBSTITUTE($AK$36:$AK$48, " ", ""), 0) + ROW($AL$36) - 1,
            MATCH(SUBSTITUTE(I40, " ", ""), SUBSTITUTE($AL$35:$AX$35, " ", ""), 0) + COLUMN($AL$35) - 1
        )
    ),
    "NnN"
)
&amp; " - " &amp;
IF(ISNUMBER(SEARCH(
    IF(
        ISNUMBER(MATCH(B40, $BE$3:$BE$13, 0)),
        IFERROR(
            INDEX($BD$3:$BD$13, MATCH(INDEX($BD$3:$BD$13, MATCH(B40, $BE$3:$BE$13, 0)), $BD$3:$BD$13, 0)),
            "NnN"
        ),
        "NnN"
    ),
    IF(
        AND(
            ISNUMBER(MATCH(SUBSTITUTE(G40, " ", ""), SUBSTITUTE($AK$36:$AK$48, " ", ""), 0)),
            ISNUMBER(MATCH(SUBSTITUTE(I40, " ", ""), SUBSTITUTE($AL$35:$AX$35, " ", ""), 0))
        ),
        INDIRECT(
            ADDRESS(
                MATCH(SUBSTITUTE(G40, " ", ""), SUBSTITUTE($AK$36:$AK$48, " ", ""), 0) + ROW($AL$36) - 1,
                MATCH(SUBSTITUTE(I40, " ", ""), SUBSTITUTE($AL$35:$AX$35, " ", ""), 0) + COLUMN($AL$35) - 1
            )
        ),
        "NnN"
    )
)), "True", "False")</f>
        <v>o - cfgostv - True</v>
      </c>
      <c r="N40" s="13" t="str" cm="1">
        <f t="array" aca="1" ref="N40" ca="1">IF(
    ISNUMBER(MATCH(B40, $BE$3:$BE$13, 0)),
    IFERROR(
        INDEX($BD$3:$BD$13, MATCH(INDEX($BD$3:$BD$13, MATCH(B40, $BE$3:$BE$13, 0)), $BD$3:$BD$13, 0)),
        "NnN"
    ),
    "NnN"
)
&amp; " - " &amp;
IF(
    AND(
        ISNUMBER(MATCH(SUBSTITUTE(G40, " ", ""), SUBSTITUTE($AK$54:$AK$62, " ", ""), 0)),
        ISNUMBER(MATCH(SUBSTITUTE(I40, " ", ""), SUBSTITUTE($AL$53:$AT$53, " ", ""), 0))
    ),
    INDIRECT(
        ADDRESS(
            MATCH(SUBSTITUTE(G40, " ", ""), SUBSTITUTE($AK$54:$AK$62, " ", ""), 0) + ROW($AL$54) - 1,
            MATCH(SUBSTITUTE(I40, " ", ""), SUBSTITUTE($AL$53:$AT$53, " ", ""), 0) + COLUMN($AL$53) - 1
        )
    ),
    "NnN"
)
&amp; " - " &amp;
IF(ISNUMBER(SEARCH(
    IF(
        ISNUMBER(MATCH(B40, $BE$3:$BE$13, 0)),
        IFERROR(
            INDEX($BD$3:$BD$13, MATCH(INDEX($BD$3:$BD$13, MATCH(B40, $BE$3:$BE$13, 0)), $BD$3:$BD$13, 0)),
            "NnN"
        ),
        "NnN"
    ),
    IF(
        AND(
            ISNUMBER(MATCH(SUBSTITUTE(G40, " ", ""), SUBSTITUTE($AK$54:$AK$62, " ", ""), 0)),
            ISNUMBER(MATCH(SUBSTITUTE(I40, " ", ""), SUBSTITUTE($AL$53:$AT$53, " ", ""), 0))
        ),
        INDIRECT(
            ADDRESS(
                MATCH(SUBSTITUTE(G40, " ", ""), SUBSTITUTE($AK$54:$AK$62, " ", ""), 0) + ROW($AL$54) - 1,
                MATCH(SUBSTITUTE(I40, " ", ""), SUBSTITUTE($AL$53:$AT$53, " ", ""), 0) + COLUMN($AL$53) - 1
            )
        ),
        "NnN"
    )
)), "True", "False")</f>
        <v>o - NnN - False</v>
      </c>
      <c r="AI40" s="83"/>
      <c r="AJ40" s="58"/>
      <c r="AK40" s="47" t="s">
        <v>360</v>
      </c>
      <c r="AL40" s="54" t="s">
        <v>38</v>
      </c>
      <c r="AM40" s="54" t="s">
        <v>38</v>
      </c>
      <c r="AN40" s="54" t="s">
        <v>38</v>
      </c>
      <c r="AO40" s="54" t="s">
        <v>38</v>
      </c>
      <c r="AP40" s="54" t="s">
        <v>38</v>
      </c>
      <c r="AQ40" s="54" t="s">
        <v>51</v>
      </c>
      <c r="AR40" s="54" t="s">
        <v>51</v>
      </c>
      <c r="AS40" s="54" t="s">
        <v>38</v>
      </c>
      <c r="AT40" s="55" t="s">
        <v>66</v>
      </c>
      <c r="AU40" s="56" t="s">
        <v>41</v>
      </c>
      <c r="AV40" s="56" t="s">
        <v>41</v>
      </c>
      <c r="AW40" s="56" t="s">
        <v>41</v>
      </c>
      <c r="AX40" s="56" t="s">
        <v>38</v>
      </c>
    </row>
    <row r="41" spans="1:50" ht="15.95" customHeight="1" x14ac:dyDescent="0.25">
      <c r="A41" s="5" t="s">
        <v>162</v>
      </c>
      <c r="B41" s="5" t="s">
        <v>7</v>
      </c>
      <c r="C41" s="5"/>
      <c r="D41" s="5"/>
      <c r="E41" s="5" t="s">
        <v>161</v>
      </c>
      <c r="F41" s="5" t="s">
        <v>83</v>
      </c>
      <c r="G41" s="5" t="str">
        <f>IFERROR(
    IF(
        ISNUMBER(MATCH(E41, Elements!$A$2:$A$200, 0)),
        IF(
            INDEX(Elements!$C$2:$C$200, MATCH(E41, Elements!$A$2:$A$200, 0)) &lt;&gt; "",
            INDEX(Elements!$B$2:$B$200, MATCH(E41, Elements!$A$2:$A$200, 0)),
            "kosong"
        ),
        "tidak ditemukan"
    ),
    "ID tidak ditemukan"
)</f>
        <v>BusinessProcess</v>
      </c>
      <c r="H41" s="5" t="str">
        <f>IFERROR(
    IF(
        ISNUMBER(MATCH(E41, Elements!$A$2:$A$200, 0)),
        IF(
            INDEX(Elements!$C$2:$C$200, MATCH(E41, Elements!$A$2:$A$200, 0)) &lt;&gt; "",
            INDEX(Elements!$C$2:$C$200, MATCH(E41, Elements!$A$2:$A$200, 0)),
            "kosong"
        ),
        "tidak ditemukan"
    ),
    "ID tidak ditemukan"
)</f>
        <v>Memilih artikel yang akan dibaca</v>
      </c>
      <c r="I41" s="5" t="str">
        <f>IFERROR(
    IF(
        ISNUMBER(MATCH(F41, Elements!$A$2:$A$200, 0)),
        IF(
            INDEX(Elements!$C$2:$C$200, MATCH(F41, Elements!$A$2:$A$200, 0)) &lt;&gt; "",
            INDEX(Elements!$B$2:$B$200, MATCH(F41, Elements!$A$2:$A$200, 0)),
            "kosong"
        ),
        "tidak ditemukan"
    ),
    "ID tidak ditemukan"
)</f>
        <v>BusinessObject</v>
      </c>
      <c r="J41" s="5" t="str">
        <f>IFERROR(
    IF(
        ISNUMBER(MATCH(F41, Elements!$A$2:$A$200, 0)),
        IF(
            INDEX(Elements!$C$2:$C$200, MATCH(F41, Elements!$A$2:$A$200, 0)) &lt;&gt; "",
            INDEX(Elements!$C$2:$C$200, MATCH(F41, Elements!$A$2:$A$200, 0)),
            "kosong"
        ),
        "tidak ditemukan"
    ),
    "ID tidak ditemukan"
)</f>
        <v>Data artikel</v>
      </c>
      <c r="K41" s="5" t="str" cm="1">
        <f t="array" aca="1" ref="K41" ca="1">IF(
    ISNUMBER(MATCH(B41, $BE$3:$BE$13, 0)),
    IFERROR(
        INDEX($BD$3:$BD$13, MATCH(INDEX($BD$3:$BD$13, MATCH(B41, $BE$3:$BE$13, 0)), $BD$3:$BD$13, 0)),
        "NnN"
    ),
    "NnN"
)
&amp; " - " &amp;
IF(
    AND(
        ISNUMBER(MATCH(SUBSTITUTE(G41, " ", ""), SUBSTITUTE($AK$4:$AK$16, " ", ""), 0)),
        ISNUMBER(MATCH(SUBSTITUTE(I41, " ", ""), SUBSTITUTE($AL$3:$AT$3, " ", ""), 0))
    ),
    INDIRECT(
        ADDRESS(
            MATCH(SUBSTITUTE(G41, " ", ""), SUBSTITUTE($AK$4:$AK$16, " ", ""), 0) + ROW($AL$4) - 1,
            MATCH(SUBSTITUTE(I41, " ", ""), SUBSTITUTE($AL$3:$AT$3, " ", ""), 0) + COLUMN($AL$3) - 1
        )
    ),
    "NnN"
)
&amp; " - " &amp;
IF(ISNUMBER(SEARCH(
    IF(
        ISNUMBER(MATCH(B41, $BE$3:$BE$13, 0)),
        IFERROR(
            INDEX($BD$3:$BD$13, MATCH(INDEX($BD$3:$BD$13, MATCH(B41, $BE$3:$BE$13, 0)), $BD$3:$BD$13, 0)),
            "NnN"
        ),
        "NnN"
    ),
    IF(
        AND(
            ISNUMBER(MATCH(SUBSTITUTE(G41, " ", ""), SUBSTITUTE($AK$4:$AK$16, " ", ""), 0)),
            ISNUMBER(MATCH(SUBSTITUTE(I41, " ", ""), SUBSTITUTE($AL$3:$AT$3, " ", ""), 0))
        ),
        INDIRECT(
            ADDRESS(
                MATCH(SUBSTITUTE(G41, " ", ""), SUBSTITUTE($AK$4:$AK$16, " ", ""), 0) + ROW($AL$4) - 1,
                MATCH(SUBSTITUTE(I41, " ", ""), SUBSTITUTE($AL$3:$AT$3, " ", ""), 0) + COLUMN($AL$3) - 1
            )
        ),
        "NnN"
    )
)), "True", "False")</f>
        <v>o - NnN - False</v>
      </c>
      <c r="L41" s="5" t="str" cm="1">
        <f t="array" aca="1" ref="L41" ca="1">IF(
    ISNUMBER(MATCH(B41, $BE$3:$BE$13, 0)),
    IFERROR(
        INDEX($BD$3:$BD$13, MATCH(INDEX($BD$3:$BD$13, MATCH(B41, $BE$3:$BE$13, 0)), $BD$3:$BD$13, 0)),
        "NnN"
    ),
    "NnN"
)
&amp; " - " &amp;
IF(
    AND(
        ISNUMBER(MATCH(SUBSTITUTE(G41, " ", ""), SUBSTITUTE($AK$22:$AK$30, " ", ""), 0)),
        ISNUMBER(MATCH(SUBSTITUTE(I41, " ", ""), SUBSTITUTE(AL$21:$AX$21, " ", ""), 0))
    ),
    INDIRECT(
        ADDRESS(
            MATCH(SUBSTITUTE(G41, " ", ""), SUBSTITUTE($AK$22:$AK$30, " ", ""), 0) + ROW($AL$22) - 1,
            MATCH(SUBSTITUTE(I41, " ", ""), SUBSTITUTE(AL$21:$AX$21, " ", ""), 0) + COLUMN($AL$21
            ) - 1
        )
    ),
    "NnN"
)
&amp; " - " &amp;
IF(ISNUMBER(SEARCH(
    IF(
        ISNUMBER(MATCH(B41, $BE$3:$BE$13, 0)),
        IFERROR(
            INDEX($BD$3:$BD$13, MATCH(INDEX($BD$3:$BD$13, MATCH(B41, $BE$3:$BE$13, 0)), $BD$3:$BD$13, 0)),
            "NnN"
        ),
        "NnN"
    ),
    IF(
        AND(
            ISNUMBER(MATCH(SUBSTITUTE(G41, " ", ""), SUBSTITUTE($AK$22:$AK$30, " ", ""), 0)),
            ISNUMBER(MATCH(SUBSTITUTE(I41, " ", ""), SUBSTITUTE(AL$21:$AX$21, " ", ""), 0))
        ),
        INDIRECT(
            ADDRESS(
                MATCH(SUBSTITUTE(G41, " ", ""), SUBSTITUTE($AK$22:$AK$30, " ", ""), 0) + ROW($AL$22) - 1,
                MATCH(SUBSTITUTE(I41, " ", ""), SUBSTITUTE(AL$21:$AX$21, " ", ""), 0) + COLUMN($AL$21
                ) - 1
            )
        ),
        "NnN"
    )
)), "True", "False")</f>
        <v>o - NnN - False</v>
      </c>
      <c r="M41" s="5" t="str" cm="1">
        <f t="array" aca="1" ref="M41" ca="1">IF(
    ISNUMBER(MATCH(B41, $BE$3:$BE$13, 0)),
    IFERROR(
        INDEX($BD$3:$BD$13, MATCH(INDEX($BD$3:$BD$13, MATCH(B41, $BE$3:$BE$13, 0)), $BD$3:$BD$13, 0)),
        "NnN"
    ),
    "NnN"
)
&amp; " - " &amp;
IF(
    AND(
        ISNUMBER(MATCH(SUBSTITUTE(G41, " ", ""), SUBSTITUTE($AK$36:$AK$48, " ", ""), 0)),
        ISNUMBER(MATCH(SUBSTITUTE(I41, " ", ""), SUBSTITUTE($AL$35:$AX$35, " ", ""), 0))
    ),
    INDIRECT(
        ADDRESS(
            MATCH(SUBSTITUTE(G41, " ", ""), SUBSTITUTE($AK$36:$AK$48, " ", ""), 0) + ROW($AL$36) - 1,
            MATCH(SUBSTITUTE(I41, " ", ""), SUBSTITUTE($AL$35:$AX$35, " ", ""), 0) + COLUMN($AL$35) - 1
        )
    ),
    "NnN"
)
&amp; " - " &amp;
IF(ISNUMBER(SEARCH(
    IF(
        ISNUMBER(MATCH(B41, $BE$3:$BE$13, 0)),
        IFERROR(
            INDEX($BD$3:$BD$13, MATCH(INDEX($BD$3:$BD$13, MATCH(B41, $BE$3:$BE$13, 0)), $BD$3:$BD$13, 0)),
            "NnN"
        ),
        "NnN"
    ),
    IF(
        AND(
            ISNUMBER(MATCH(SUBSTITUTE(G41, " ", ""), SUBSTITUTE($AK$36:$AK$48, " ", ""), 0)),
            ISNUMBER(MATCH(SUBSTITUTE(I41, " ", ""), SUBSTITUTE($AL$35:$AX$35, " ", ""), 0))
        ),
        INDIRECT(
            ADDRESS(
                MATCH(SUBSTITUTE(G41, " ", ""), SUBSTITUTE($AK$36:$AK$48, " ", ""), 0) + ROW($AL$36) - 1,
                MATCH(SUBSTITUTE(I41, " ", ""), SUBSTITUTE($AL$35:$AX$35, " ", ""), 0) + COLUMN($AL$35) - 1
            )
        ),
        "NnN"
    )
)), "True", "False")</f>
        <v>o - ao - True</v>
      </c>
      <c r="N41" s="13" t="str" cm="1">
        <f t="array" aca="1" ref="N41" ca="1">IF(
    ISNUMBER(MATCH(B41, $BE$3:$BE$13, 0)),
    IFERROR(
        INDEX($BD$3:$BD$13, MATCH(INDEX($BD$3:$BD$13, MATCH(B41, $BE$3:$BE$13, 0)), $BD$3:$BD$13, 0)),
        "NnN"
    ),
    "NnN"
)
&amp; " - " &amp;
IF(
    AND(
        ISNUMBER(MATCH(SUBSTITUTE(G41, " ", ""), SUBSTITUTE($AK$54:$AK$62, " ", ""), 0)),
        ISNUMBER(MATCH(SUBSTITUTE(I41, " ", ""), SUBSTITUTE($AL$53:$AT$53, " ", ""), 0))
    ),
    INDIRECT(
        ADDRESS(
            MATCH(SUBSTITUTE(G41, " ", ""), SUBSTITUTE($AK$54:$AK$62, " ", ""), 0) + ROW($AL$54) - 1,
            MATCH(SUBSTITUTE(I41, " ", ""), SUBSTITUTE($AL$53:$AT$53, " ", ""), 0) + COLUMN($AL$53) - 1
        )
    ),
    "NnN"
)
&amp; " - " &amp;
IF(ISNUMBER(SEARCH(
    IF(
        ISNUMBER(MATCH(B41, $BE$3:$BE$13, 0)),
        IFERROR(
            INDEX($BD$3:$BD$13, MATCH(INDEX($BD$3:$BD$13, MATCH(B41, $BE$3:$BE$13, 0)), $BD$3:$BD$13, 0)),
            "NnN"
        ),
        "NnN"
    ),
    IF(
        AND(
            ISNUMBER(MATCH(SUBSTITUTE(G41, " ", ""), SUBSTITUTE($AK$54:$AK$62, " ", ""), 0)),
            ISNUMBER(MATCH(SUBSTITUTE(I41, " ", ""), SUBSTITUTE($AL$53:$AT$53, " ", ""), 0))
        ),
        INDIRECT(
            ADDRESS(
                MATCH(SUBSTITUTE(G41, " ", ""), SUBSTITUTE($AK$54:$AK$62, " ", ""), 0) + ROW($AL$54) - 1,
                MATCH(SUBSTITUTE(I41, " ", ""), SUBSTITUTE($AL$53:$AT$53, " ", ""), 0) + COLUMN($AL$53) - 1
            )
        ),
        "NnN"
    )
)), "True", "False")</f>
        <v>o - NnN - False</v>
      </c>
      <c r="AI41" s="83"/>
      <c r="AJ41" s="58"/>
      <c r="AK41" s="47" t="s">
        <v>361</v>
      </c>
      <c r="AL41" s="54" t="s">
        <v>38</v>
      </c>
      <c r="AM41" s="54" t="s">
        <v>38</v>
      </c>
      <c r="AN41" s="54" t="s">
        <v>38</v>
      </c>
      <c r="AO41" s="54" t="s">
        <v>38</v>
      </c>
      <c r="AP41" s="54" t="s">
        <v>45</v>
      </c>
      <c r="AQ41" s="54" t="s">
        <v>45</v>
      </c>
      <c r="AR41" s="54" t="s">
        <v>51</v>
      </c>
      <c r="AS41" s="54" t="s">
        <v>38</v>
      </c>
      <c r="AT41" s="55" t="s">
        <v>66</v>
      </c>
      <c r="AU41" s="56" t="s">
        <v>41</v>
      </c>
      <c r="AV41" s="56" t="s">
        <v>41</v>
      </c>
      <c r="AW41" s="56" t="s">
        <v>41</v>
      </c>
      <c r="AX41" s="56" t="s">
        <v>38</v>
      </c>
    </row>
    <row r="42" spans="1:50" ht="15.95" customHeight="1" x14ac:dyDescent="0.25">
      <c r="A42" s="5" t="s">
        <v>163</v>
      </c>
      <c r="B42" s="5" t="s">
        <v>7</v>
      </c>
      <c r="C42" s="5"/>
      <c r="D42" s="5"/>
      <c r="E42" s="5" t="s">
        <v>85</v>
      </c>
      <c r="F42" s="5" t="s">
        <v>164</v>
      </c>
      <c r="G42" s="5" t="str">
        <f>IFERROR(
    IF(
        ISNUMBER(MATCH(E42, Elements!$A$2:$A$200, 0)),
        IF(
            INDEX(Elements!$C$2:$C$200, MATCH(E42, Elements!$A$2:$A$200, 0)) &lt;&gt; "",
            INDEX(Elements!$B$2:$B$200, MATCH(E42, Elements!$A$2:$A$200, 0)),
            "kosong"
        ),
        "tidak ditemukan"
    ),
    "ID tidak ditemukan"
)</f>
        <v>ApplicationFunction</v>
      </c>
      <c r="H42" s="5" t="str">
        <f>IFERROR(
    IF(
        ISNUMBER(MATCH(E42, Elements!$A$2:$A$200, 0)),
        IF(
            INDEX(Elements!$C$2:$C$200, MATCH(E42, Elements!$A$2:$A$200, 0)) &lt;&gt; "",
            INDEX(Elements!$C$2:$C$200, MATCH(E42, Elements!$A$2:$A$200, 0)),
            "kosong"
        ),
        "tidak ditemukan"
    ),
    "ID tidak ditemukan"
)</f>
        <v>Menampilkan Halaman Artikel</v>
      </c>
      <c r="I42" s="5" t="str">
        <f>IFERROR(
    IF(
        ISNUMBER(MATCH(F42, Elements!$A$2:$A$200, 0)),
        IF(
            INDEX(Elements!$C$2:$C$200, MATCH(F42, Elements!$A$2:$A$200, 0)) &lt;&gt; "",
            INDEX(Elements!$B$2:$B$200, MATCH(F42, Elements!$A$2:$A$200, 0)),
            "kosong"
        ),
        "tidak ditemukan"
    ),
    "ID tidak ditemukan"
)</f>
        <v>ApplicationInterface</v>
      </c>
      <c r="J42" s="5" t="str">
        <f>IFERROR(
    IF(
        ISNUMBER(MATCH(F42, Elements!$A$2:$A$200, 0)),
        IF(
            INDEX(Elements!$C$2:$C$200, MATCH(F42, Elements!$A$2:$A$200, 0)) &lt;&gt; "",
            INDEX(Elements!$C$2:$C$200, MATCH(F42, Elements!$A$2:$A$200, 0)),
            "kosong"
        ),
        "tidak ditemukan"
    ),
    "ID tidak ditemukan"
)</f>
        <v>Frontend Baca Artikel</v>
      </c>
      <c r="K42" s="5" t="str" cm="1">
        <f t="array" aca="1" ref="K42" ca="1">IF(
    ISNUMBER(MATCH(B42, $BE$3:$BE$13, 0)),
    IFERROR(
        INDEX($BD$3:$BD$13, MATCH(INDEX($BD$3:$BD$13, MATCH(B42, $BE$3:$BE$13, 0)), $BD$3:$BD$13, 0)),
        "NnN"
    ),
    "NnN"
)
&amp; " - " &amp;
IF(
    AND(
        ISNUMBER(MATCH(SUBSTITUTE(G42, " ", ""), SUBSTITUTE($AK$4:$AK$16, " ", ""), 0)),
        ISNUMBER(MATCH(SUBSTITUTE(I42, " ", ""), SUBSTITUTE($AL$3:$AT$3, " ", ""), 0))
    ),
    INDIRECT(
        ADDRESS(
            MATCH(SUBSTITUTE(G42, " ", ""), SUBSTITUTE($AK$4:$AK$16, " ", ""), 0) + ROW($AL$4) - 1,
            MATCH(SUBSTITUTE(I42, " ", ""), SUBSTITUTE($AL$3:$AT$3, " ", ""), 0) + COLUMN($AL$3) - 1
        )
    ),
    "NnN"
)
&amp; " - " &amp;
IF(ISNUMBER(SEARCH(
    IF(
        ISNUMBER(MATCH(B42, $BE$3:$BE$13, 0)),
        IFERROR(
            INDEX($BD$3:$BD$13, MATCH(INDEX($BD$3:$BD$13, MATCH(B42, $BE$3:$BE$13, 0)), $BD$3:$BD$13, 0)),
            "NnN"
        ),
        "NnN"
    ),
    IF(
        AND(
            ISNUMBER(MATCH(SUBSTITUTE(G42, " ", ""), SUBSTITUTE($AK$4:$AK$16, " ", ""), 0)),
            ISNUMBER(MATCH(SUBSTITUTE(I42, " ", ""), SUBSTITUTE($AL$3:$AT$3, " ", ""), 0))
        ),
        INDIRECT(
            ADDRESS(
                MATCH(SUBSTITUTE(G42, " ", ""), SUBSTITUTE($AK$4:$AK$16, " ", ""), 0) + ROW($AL$4) - 1,
                MATCH(SUBSTITUTE(I42, " ", ""), SUBSTITUTE($AL$3:$AT$3, " ", ""), 0) + COLUMN($AL$3) - 1
            )
        ),
        "NnN"
    )
)), "True", "False")</f>
        <v>o - NnN - False</v>
      </c>
      <c r="L42" s="5" t="str" cm="1">
        <f t="array" aca="1" ref="L42" ca="1">IF(
    ISNUMBER(MATCH(B42, $BE$3:$BE$13, 0)),
    IFERROR(
        INDEX($BD$3:$BD$13, MATCH(INDEX($BD$3:$BD$13, MATCH(B42, $BE$3:$BE$13, 0)), $BD$3:$BD$13, 0)),
        "NnN"
    ),
    "NnN"
)
&amp; " - " &amp;
IF(
    AND(
        ISNUMBER(MATCH(SUBSTITUTE(G42, " ", ""), SUBSTITUTE($AK$22:$AK$30, " ", ""), 0)),
        ISNUMBER(MATCH(SUBSTITUTE(I42, " ", ""), SUBSTITUTE(AL$21:$AX$21, " ", ""), 0))
    ),
    INDIRECT(
        ADDRESS(
            MATCH(SUBSTITUTE(G42, " ", ""), SUBSTITUTE($AK$22:$AK$30, " ", ""), 0) + ROW($AL$22) - 1,
            MATCH(SUBSTITUTE(I42, " ", ""), SUBSTITUTE(AL$21:$AX$21, " ", ""), 0) + COLUMN($AL$21
            ) - 1
        )
    ),
    "NnN"
)
&amp; " - " &amp;
IF(ISNUMBER(SEARCH(
    IF(
        ISNUMBER(MATCH(B42, $BE$3:$BE$13, 0)),
        IFERROR(
            INDEX($BD$3:$BD$13, MATCH(INDEX($BD$3:$BD$13, MATCH(B42, $BE$3:$BE$13, 0)), $BD$3:$BD$13, 0)),
            "NnN"
        ),
        "NnN"
    ),
    IF(
        AND(
            ISNUMBER(MATCH(SUBSTITUTE(G42, " ", ""), SUBSTITUTE($AK$22:$AK$30, " ", ""), 0)),
            ISNUMBER(MATCH(SUBSTITUTE(I42, " ", ""), SUBSTITUTE(AL$21:$AX$21, " ", ""), 0))
        ),
        INDIRECT(
            ADDRESS(
                MATCH(SUBSTITUTE(G42, " ", ""), SUBSTITUTE($AK$22:$AK$30, " ", ""), 0) + ROW($AL$22) - 1,
                MATCH(SUBSTITUTE(I42, " ", ""), SUBSTITUTE(AL$21:$AX$21, " ", ""), 0) + COLUMN($AL$21
                ) - 1
            )
        ),
        "NnN"
    )
)), "True", "False")</f>
        <v>o - NnN - False</v>
      </c>
      <c r="M42" s="5" t="str" cm="1">
        <f t="array" aca="1" ref="M42" ca="1">IF(
    ISNUMBER(MATCH(B42, $BE$3:$BE$13, 0)),
    IFERROR(
        INDEX($BD$3:$BD$13, MATCH(INDEX($BD$3:$BD$13, MATCH(B42, $BE$3:$BE$13, 0)), $BD$3:$BD$13, 0)),
        "NnN"
    ),
    "NnN"
)
&amp; " - " &amp;
IF(
    AND(
        ISNUMBER(MATCH(SUBSTITUTE(G42, " ", ""), SUBSTITUTE($AK$36:$AK$48, " ", ""), 0)),
        ISNUMBER(MATCH(SUBSTITUTE(I42, " ", ""), SUBSTITUTE($AL$35:$AX$35, " ", ""), 0))
    ),
    INDIRECT(
        ADDRESS(
            MATCH(SUBSTITUTE(G42, " ", ""), SUBSTITUTE($AK$36:$AK$48, " ", ""), 0) + ROW($AL$36) - 1,
            MATCH(SUBSTITUTE(I42, " ", ""), SUBSTITUTE($AL$35:$AX$35, " ", ""), 0) + COLUMN($AL$35) - 1
        )
    ),
    "NnN"
)
&amp; " - " &amp;
IF(ISNUMBER(SEARCH(
    IF(
        ISNUMBER(MATCH(B42, $BE$3:$BE$13, 0)),
        IFERROR(
            INDEX($BD$3:$BD$13, MATCH(INDEX($BD$3:$BD$13, MATCH(B42, $BE$3:$BE$13, 0)), $BD$3:$BD$13, 0)),
            "NnN"
        ),
        "NnN"
    ),
    IF(
        AND(
            ISNUMBER(MATCH(SUBSTITUTE(G42, " ", ""), SUBSTITUTE($AK$36:$AK$48, " ", ""), 0)),
            ISNUMBER(MATCH(SUBSTITUTE(I42, " ", ""), SUBSTITUTE($AL$35:$AX$35, " ", ""), 0))
        ),
        INDIRECT(
            ADDRESS(
                MATCH(SUBSTITUTE(G42, " ", ""), SUBSTITUTE($AK$36:$AK$48, " ", ""), 0) + ROW($AL$36) - 1,
                MATCH(SUBSTITUTE(I42, " ", ""), SUBSTITUTE($AL$35:$AX$35, " ", ""), 0) + COLUMN($AL$35) - 1
            )
        ),
        "NnN"
    )
)), "True", "False")</f>
        <v>o - NnN - False</v>
      </c>
      <c r="N42" s="13" t="str" cm="1">
        <f t="array" aca="1" ref="N42" ca="1">IF(
    ISNUMBER(MATCH(B42, $BE$3:$BE$13, 0)),
    IFERROR(
        INDEX($BD$3:$BD$13, MATCH(INDEX($BD$3:$BD$13, MATCH(B42, $BE$3:$BE$13, 0)), $BD$3:$BD$13, 0)),
        "NnN"
    ),
    "NnN"
)
&amp; " - " &amp;
IF(
    AND(
        ISNUMBER(MATCH(SUBSTITUTE(G42, " ", ""), SUBSTITUTE($AK$54:$AK$62, " ", ""), 0)),
        ISNUMBER(MATCH(SUBSTITUTE(I42, " ", ""), SUBSTITUTE($AL$53:$AT$53, " ", ""), 0))
    ),
    INDIRECT(
        ADDRESS(
            MATCH(SUBSTITUTE(G42, " ", ""), SUBSTITUTE($AK$54:$AK$62, " ", ""), 0) + ROW($AL$54) - 1,
            MATCH(SUBSTITUTE(I42, " ", ""), SUBSTITUTE($AL$53:$AT$53, " ", ""), 0) + COLUMN($AL$53) - 1
        )
    ),
    "NnN"
)
&amp; " - " &amp;
IF(ISNUMBER(SEARCH(
    IF(
        ISNUMBER(MATCH(B42, $BE$3:$BE$13, 0)),
        IFERROR(
            INDEX($BD$3:$BD$13, MATCH(INDEX($BD$3:$BD$13, MATCH(B42, $BE$3:$BE$13, 0)), $BD$3:$BD$13, 0)),
            "NnN"
        ),
        "NnN"
    ),
    IF(
        AND(
            ISNUMBER(MATCH(SUBSTITUTE(G42, " ", ""), SUBSTITUTE($AK$54:$AK$62, " ", ""), 0)),
            ISNUMBER(MATCH(SUBSTITUTE(I42, " ", ""), SUBSTITUTE($AL$53:$AT$53, " ", ""), 0))
        ),
        INDIRECT(
            ADDRESS(
                MATCH(SUBSTITUTE(G42, " ", ""), SUBSTITUTE($AK$54:$AK$62, " ", ""), 0) + ROW($AL$54) - 1,
                MATCH(SUBSTITUTE(I42, " ", ""), SUBSTITUTE($AL$53:$AT$53, " ", ""), 0) + COLUMN($AL$53) - 1
            )
        ),
        "NnN"
    )
)), "True", "False")</f>
        <v>o - NnN - False</v>
      </c>
      <c r="AI42" s="83"/>
      <c r="AJ42" s="58"/>
      <c r="AK42" s="47" t="s">
        <v>362</v>
      </c>
      <c r="AL42" s="54" t="s">
        <v>38</v>
      </c>
      <c r="AM42" s="54" t="s">
        <v>38</v>
      </c>
      <c r="AN42" s="54" t="s">
        <v>38</v>
      </c>
      <c r="AO42" s="54" t="s">
        <v>38</v>
      </c>
      <c r="AP42" s="54" t="s">
        <v>51</v>
      </c>
      <c r="AQ42" s="54" t="s">
        <v>51</v>
      </c>
      <c r="AR42" s="54" t="s">
        <v>45</v>
      </c>
      <c r="AS42" s="54" t="s">
        <v>38</v>
      </c>
      <c r="AT42" s="55" t="s">
        <v>66</v>
      </c>
      <c r="AU42" s="56" t="s">
        <v>41</v>
      </c>
      <c r="AV42" s="56" t="s">
        <v>41</v>
      </c>
      <c r="AW42" s="56" t="s">
        <v>41</v>
      </c>
      <c r="AX42" s="56" t="s">
        <v>38</v>
      </c>
    </row>
    <row r="43" spans="1:50" ht="15.95" customHeight="1" x14ac:dyDescent="0.25">
      <c r="A43" s="5" t="s">
        <v>165</v>
      </c>
      <c r="B43" s="5" t="s">
        <v>7</v>
      </c>
      <c r="C43" s="5"/>
      <c r="D43" s="5"/>
      <c r="E43" s="5" t="s">
        <v>166</v>
      </c>
      <c r="F43" s="5" t="s">
        <v>109</v>
      </c>
      <c r="G43" s="5" t="str">
        <f>IFERROR(
    IF(
        ISNUMBER(MATCH(E43, Elements!$A$2:$A$200, 0)),
        IF(
            INDEX(Elements!$C$2:$C$200, MATCH(E43, Elements!$A$2:$A$200, 0)) &lt;&gt; "",
            INDEX(Elements!$B$2:$B$200, MATCH(E43, Elements!$A$2:$A$200, 0)),
            "kosong"
        ),
        "tidak ditemukan"
    ),
    "ID tidak ditemukan"
)</f>
        <v>ApplicationInterface</v>
      </c>
      <c r="H43" s="5" t="str">
        <f>IFERROR(
    IF(
        ISNUMBER(MATCH(E43, Elements!$A$2:$A$200, 0)),
        IF(
            INDEX(Elements!$C$2:$C$200, MATCH(E43, Elements!$A$2:$A$200, 0)) &lt;&gt; "",
            INDEX(Elements!$C$2:$C$200, MATCH(E43, Elements!$A$2:$A$200, 0)),
            "kosong"
        ),
        "tidak ditemukan"
    ),
    "ID tidak ditemukan"
)</f>
        <v>Frontend Tulis Artikel</v>
      </c>
      <c r="I43" s="5" t="str">
        <f>IFERROR(
    IF(
        ISNUMBER(MATCH(F43, Elements!$A$2:$A$200, 0)),
        IF(
            INDEX(Elements!$C$2:$C$200, MATCH(F43, Elements!$A$2:$A$200, 0)) &lt;&gt; "",
            INDEX(Elements!$B$2:$B$200, MATCH(F43, Elements!$A$2:$A$200, 0)),
            "kosong"
        ),
        "tidak ditemukan"
    ),
    "ID tidak ditemukan"
)</f>
        <v>ApplicationFunction</v>
      </c>
      <c r="J43" s="5" t="str">
        <f>IFERROR(
    IF(
        ISNUMBER(MATCH(F43, Elements!$A$2:$A$200, 0)),
        IF(
            INDEX(Elements!$C$2:$C$200, MATCH(F43, Elements!$A$2:$A$200, 0)) &lt;&gt; "",
            INDEX(Elements!$C$2:$C$200, MATCH(F43, Elements!$A$2:$A$200, 0)),
            "kosong"
        ),
        "tidak ditemukan"
    ),
    "ID tidak ditemukan"
)</f>
        <v>Menulis Artikel</v>
      </c>
      <c r="K43" s="5" t="str" cm="1">
        <f t="array" aca="1" ref="K43" ca="1">IF(
    ISNUMBER(MATCH(B43, $BE$3:$BE$13, 0)),
    IFERROR(
        INDEX($BD$3:$BD$13, MATCH(INDEX($BD$3:$BD$13, MATCH(B43, $BE$3:$BE$13, 0)), $BD$3:$BD$13, 0)),
        "NnN"
    ),
    "NnN"
)
&amp; " - " &amp;
IF(
    AND(
        ISNUMBER(MATCH(SUBSTITUTE(G43, " ", ""), SUBSTITUTE($AK$4:$AK$16, " ", ""), 0)),
        ISNUMBER(MATCH(SUBSTITUTE(I43, " ", ""), SUBSTITUTE($AL$3:$AT$3, " ", ""), 0))
    ),
    INDIRECT(
        ADDRESS(
            MATCH(SUBSTITUTE(G43, " ", ""), SUBSTITUTE($AK$4:$AK$16, " ", ""), 0) + ROW($AL$4) - 1,
            MATCH(SUBSTITUTE(I43, " ", ""), SUBSTITUTE($AL$3:$AT$3, " ", ""), 0) + COLUMN($AL$3) - 1
        )
    ),
    "NnN"
)
&amp; " - " &amp;
IF(ISNUMBER(SEARCH(
    IF(
        ISNUMBER(MATCH(B43, $BE$3:$BE$13, 0)),
        IFERROR(
            INDEX($BD$3:$BD$13, MATCH(INDEX($BD$3:$BD$13, MATCH(B43, $BE$3:$BE$13, 0)), $BD$3:$BD$13, 0)),
            "NnN"
        ),
        "NnN"
    ),
    IF(
        AND(
            ISNUMBER(MATCH(SUBSTITUTE(G43, " ", ""), SUBSTITUTE($AK$4:$AK$16, " ", ""), 0)),
            ISNUMBER(MATCH(SUBSTITUTE(I43, " ", ""), SUBSTITUTE($AL$3:$AT$3, " ", ""), 0))
        ),
        INDIRECT(
            ADDRESS(
                MATCH(SUBSTITUTE(G43, " ", ""), SUBSTITUTE($AK$4:$AK$16, " ", ""), 0) + ROW($AL$4) - 1,
                MATCH(SUBSTITUTE(I43, " ", ""), SUBSTITUTE($AL$3:$AT$3, " ", ""), 0) + COLUMN($AL$3) - 1
            )
        ),
        "NnN"
    )
)), "True", "False")</f>
        <v>o - NnN - False</v>
      </c>
      <c r="L43" s="5" t="str" cm="1">
        <f t="array" aca="1" ref="L43" ca="1">IF(
    ISNUMBER(MATCH(B43, $BE$3:$BE$13, 0)),
    IFERROR(
        INDEX($BD$3:$BD$13, MATCH(INDEX($BD$3:$BD$13, MATCH(B43, $BE$3:$BE$13, 0)), $BD$3:$BD$13, 0)),
        "NnN"
    ),
    "NnN"
)
&amp; " - " &amp;
IF(
    AND(
        ISNUMBER(MATCH(SUBSTITUTE(G43, " ", ""), SUBSTITUTE($AK$22:$AK$30, " ", ""), 0)),
        ISNUMBER(MATCH(SUBSTITUTE(I43, " ", ""), SUBSTITUTE(AL$21:$AX$21, " ", ""), 0))
    ),
    INDIRECT(
        ADDRESS(
            MATCH(SUBSTITUTE(G43, " ", ""), SUBSTITUTE($AK$22:$AK$30, " ", ""), 0) + ROW($AL$22) - 1,
            MATCH(SUBSTITUTE(I43, " ", ""), SUBSTITUTE(AL$21:$AX$21, " ", ""), 0) + COLUMN($AL$21
            ) - 1
        )
    ),
    "NnN"
)
&amp; " - " &amp;
IF(ISNUMBER(SEARCH(
    IF(
        ISNUMBER(MATCH(B43, $BE$3:$BE$13, 0)),
        IFERROR(
            INDEX($BD$3:$BD$13, MATCH(INDEX($BD$3:$BD$13, MATCH(B43, $BE$3:$BE$13, 0)), $BD$3:$BD$13, 0)),
            "NnN"
        ),
        "NnN"
    ),
    IF(
        AND(
            ISNUMBER(MATCH(SUBSTITUTE(G43, " ", ""), SUBSTITUTE($AK$22:$AK$30, " ", ""), 0)),
            ISNUMBER(MATCH(SUBSTITUTE(I43, " ", ""), SUBSTITUTE(AL$21:$AX$21, " ", ""), 0))
        ),
        INDIRECT(
            ADDRESS(
                MATCH(SUBSTITUTE(G43, " ", ""), SUBSTITUTE($AK$22:$AK$30, " ", ""), 0) + ROW($AL$22) - 1,
                MATCH(SUBSTITUTE(I43, " ", ""), SUBSTITUTE(AL$21:$AX$21, " ", ""), 0) + COLUMN($AL$21
                ) - 1
            )
        ),
        "NnN"
    )
)), "True", "False")</f>
        <v>o - NnN - False</v>
      </c>
      <c r="M43" s="5" t="str" cm="1">
        <f t="array" aca="1" ref="M43" ca="1">IF(
    ISNUMBER(MATCH(B43, $BE$3:$BE$13, 0)),
    IFERROR(
        INDEX($BD$3:$BD$13, MATCH(INDEX($BD$3:$BD$13, MATCH(B43, $BE$3:$BE$13, 0)), $BD$3:$BD$13, 0)),
        "NnN"
    ),
    "NnN"
)
&amp; " - " &amp;
IF(
    AND(
        ISNUMBER(MATCH(SUBSTITUTE(G43, " ", ""), SUBSTITUTE($AK$36:$AK$48, " ", ""), 0)),
        ISNUMBER(MATCH(SUBSTITUTE(I43, " ", ""), SUBSTITUTE($AL$35:$AX$35, " ", ""), 0))
    ),
    INDIRECT(
        ADDRESS(
            MATCH(SUBSTITUTE(G43, " ", ""), SUBSTITUTE($AK$36:$AK$48, " ", ""), 0) + ROW($AL$36) - 1,
            MATCH(SUBSTITUTE(I43, " ", ""), SUBSTITUTE($AL$35:$AX$35, " ", ""), 0) + COLUMN($AL$35) - 1
        )
    ),
    "NnN"
)
&amp; " - " &amp;
IF(ISNUMBER(SEARCH(
    IF(
        ISNUMBER(MATCH(B43, $BE$3:$BE$13, 0)),
        IFERROR(
            INDEX($BD$3:$BD$13, MATCH(INDEX($BD$3:$BD$13, MATCH(B43, $BE$3:$BE$13, 0)), $BD$3:$BD$13, 0)),
            "NnN"
        ),
        "NnN"
    ),
    IF(
        AND(
            ISNUMBER(MATCH(SUBSTITUTE(G43, " ", ""), SUBSTITUTE($AK$36:$AK$48, " ", ""), 0)),
            ISNUMBER(MATCH(SUBSTITUTE(I43, " ", ""), SUBSTITUTE($AL$35:$AX$35, " ", ""), 0))
        ),
        INDIRECT(
            ADDRESS(
                MATCH(SUBSTITUTE(G43, " ", ""), SUBSTITUTE($AK$36:$AK$48, " ", ""), 0) + ROW($AL$36) - 1,
                MATCH(SUBSTITUTE(I43, " ", ""), SUBSTITUTE($AL$35:$AX$35, " ", ""), 0) + COLUMN($AL$35) - 1
            )
        ),
        "NnN"
    )
)), "True", "False")</f>
        <v>o - NnN - False</v>
      </c>
      <c r="N43" s="13" t="str" cm="1">
        <f t="array" aca="1" ref="N43" ca="1">IF(
    ISNUMBER(MATCH(B43, $BE$3:$BE$13, 0)),
    IFERROR(
        INDEX($BD$3:$BD$13, MATCH(INDEX($BD$3:$BD$13, MATCH(B43, $BE$3:$BE$13, 0)), $BD$3:$BD$13, 0)),
        "NnN"
    ),
    "NnN"
)
&amp; " - " &amp;
IF(
    AND(
        ISNUMBER(MATCH(SUBSTITUTE(G43, " ", ""), SUBSTITUTE($AK$54:$AK$62, " ", ""), 0)),
        ISNUMBER(MATCH(SUBSTITUTE(I43, " ", ""), SUBSTITUTE($AL$53:$AT$53, " ", ""), 0))
    ),
    INDIRECT(
        ADDRESS(
            MATCH(SUBSTITUTE(G43, " ", ""), SUBSTITUTE($AK$54:$AK$62, " ", ""), 0) + ROW($AL$54) - 1,
            MATCH(SUBSTITUTE(I43, " ", ""), SUBSTITUTE($AL$53:$AT$53, " ", ""), 0) + COLUMN($AL$53) - 1
        )
    ),
    "NnN"
)
&amp; " - " &amp;
IF(ISNUMBER(SEARCH(
    IF(
        ISNUMBER(MATCH(B43, $BE$3:$BE$13, 0)),
        IFERROR(
            INDEX($BD$3:$BD$13, MATCH(INDEX($BD$3:$BD$13, MATCH(B43, $BE$3:$BE$13, 0)), $BD$3:$BD$13, 0)),
            "NnN"
        ),
        "NnN"
    ),
    IF(
        AND(
            ISNUMBER(MATCH(SUBSTITUTE(G43, " ", ""), SUBSTITUTE($AK$54:$AK$62, " ", ""), 0)),
            ISNUMBER(MATCH(SUBSTITUTE(I43, " ", ""), SUBSTITUTE($AL$53:$AT$53, " ", ""), 0))
        ),
        INDIRECT(
            ADDRESS(
                MATCH(SUBSTITUTE(G43, " ", ""), SUBSTITUTE($AK$54:$AK$62, " ", ""), 0) + ROW($AL$54) - 1,
                MATCH(SUBSTITUTE(I43, " ", ""), SUBSTITUTE($AL$53:$AT$53, " ", ""), 0) + COLUMN($AL$53) - 1
            )
        ),
        "NnN"
    )
)), "True", "False")</f>
        <v>o - NnN - False</v>
      </c>
      <c r="AI43" s="83"/>
      <c r="AJ43" s="58"/>
      <c r="AK43" s="47" t="s">
        <v>363</v>
      </c>
      <c r="AL43" s="54" t="s">
        <v>38</v>
      </c>
      <c r="AM43" s="54" t="s">
        <v>38</v>
      </c>
      <c r="AN43" s="54" t="s">
        <v>38</v>
      </c>
      <c r="AO43" s="54" t="s">
        <v>38</v>
      </c>
      <c r="AP43" s="54" t="s">
        <v>51</v>
      </c>
      <c r="AQ43" s="54" t="s">
        <v>38</v>
      </c>
      <c r="AR43" s="54" t="s">
        <v>38</v>
      </c>
      <c r="AS43" s="54" t="s">
        <v>45</v>
      </c>
      <c r="AT43" s="55" t="s">
        <v>38</v>
      </c>
      <c r="AU43" s="56" t="s">
        <v>41</v>
      </c>
      <c r="AV43" s="56" t="s">
        <v>41</v>
      </c>
      <c r="AW43" s="56" t="s">
        <v>41</v>
      </c>
      <c r="AX43" s="56" t="s">
        <v>38</v>
      </c>
    </row>
    <row r="44" spans="1:50" ht="15.95" customHeight="1" x14ac:dyDescent="0.25">
      <c r="A44" s="5" t="s">
        <v>167</v>
      </c>
      <c r="B44" s="5" t="s">
        <v>7</v>
      </c>
      <c r="C44" s="5"/>
      <c r="D44" s="5"/>
      <c r="E44" s="5" t="s">
        <v>168</v>
      </c>
      <c r="F44" s="5" t="s">
        <v>90</v>
      </c>
      <c r="G44" s="5" t="str">
        <f>IFERROR(
    IF(
        ISNUMBER(MATCH(E44, Elements!$A$2:$A$200, 0)),
        IF(
            INDEX(Elements!$C$2:$C$200, MATCH(E44, Elements!$A$2:$A$200, 0)) &lt;&gt; "",
            INDEX(Elements!$B$2:$B$200, MATCH(E44, Elements!$A$2:$A$200, 0)),
            "kosong"
        ),
        "tidak ditemukan"
    ),
    "ID tidak ditemukan"
)</f>
        <v>ApplicationInterface</v>
      </c>
      <c r="H44" s="5" t="str">
        <f>IFERROR(
    IF(
        ISNUMBER(MATCH(E44, Elements!$A$2:$A$200, 0)),
        IF(
            INDEX(Elements!$C$2:$C$200, MATCH(E44, Elements!$A$2:$A$200, 0)) &lt;&gt; "",
            INDEX(Elements!$C$2:$C$200, MATCH(E44, Elements!$A$2:$A$200, 0)),
            "kosong"
        ),
        "tidak ditemukan"
    ),
    "ID tidak ditemukan"
)</f>
        <v>Frontend Konsultasi Saya</v>
      </c>
      <c r="I44" s="5" t="str">
        <f>IFERROR(
    IF(
        ISNUMBER(MATCH(F44, Elements!$A$2:$A$200, 0)),
        IF(
            INDEX(Elements!$C$2:$C$200, MATCH(F44, Elements!$A$2:$A$200, 0)) &lt;&gt; "",
            INDEX(Elements!$B$2:$B$200, MATCH(F44, Elements!$A$2:$A$200, 0)),
            "kosong"
        ),
        "tidak ditemukan"
    ),
    "ID tidak ditemukan"
)</f>
        <v>ApplicationFunction</v>
      </c>
      <c r="J44" s="5" t="str">
        <f>IFERROR(
    IF(
        ISNUMBER(MATCH(F44, Elements!$A$2:$A$200, 0)),
        IF(
            INDEX(Elements!$C$2:$C$200, MATCH(F44, Elements!$A$2:$A$200, 0)) &lt;&gt; "",
            INDEX(Elements!$C$2:$C$200, MATCH(F44, Elements!$A$2:$A$200, 0)),
            "kosong"
        ),
        "tidak ditemukan"
    ),
    "ID tidak ditemukan"
)</f>
        <v>History ajuan konsultasi</v>
      </c>
      <c r="K44" s="5" t="str" cm="1">
        <f t="array" aca="1" ref="K44" ca="1">IF(
    ISNUMBER(MATCH(B44, $BE$3:$BE$13, 0)),
    IFERROR(
        INDEX($BD$3:$BD$13, MATCH(INDEX($BD$3:$BD$13, MATCH(B44, $BE$3:$BE$13, 0)), $BD$3:$BD$13, 0)),
        "NnN"
    ),
    "NnN"
)
&amp; " - " &amp;
IF(
    AND(
        ISNUMBER(MATCH(SUBSTITUTE(G44, " ", ""), SUBSTITUTE($AK$4:$AK$16, " ", ""), 0)),
        ISNUMBER(MATCH(SUBSTITUTE(I44, " ", ""), SUBSTITUTE($AL$3:$AT$3, " ", ""), 0))
    ),
    INDIRECT(
        ADDRESS(
            MATCH(SUBSTITUTE(G44, " ", ""), SUBSTITUTE($AK$4:$AK$16, " ", ""), 0) + ROW($AL$4) - 1,
            MATCH(SUBSTITUTE(I44, " ", ""), SUBSTITUTE($AL$3:$AT$3, " ", ""), 0) + COLUMN($AL$3) - 1
        )
    ),
    "NnN"
)
&amp; " - " &amp;
IF(ISNUMBER(SEARCH(
    IF(
        ISNUMBER(MATCH(B44, $BE$3:$BE$13, 0)),
        IFERROR(
            INDEX($BD$3:$BD$13, MATCH(INDEX($BD$3:$BD$13, MATCH(B44, $BE$3:$BE$13, 0)), $BD$3:$BD$13, 0)),
            "NnN"
        ),
        "NnN"
    ),
    IF(
        AND(
            ISNUMBER(MATCH(SUBSTITUTE(G44, " ", ""), SUBSTITUTE($AK$4:$AK$16, " ", ""), 0)),
            ISNUMBER(MATCH(SUBSTITUTE(I44, " ", ""), SUBSTITUTE($AL$3:$AT$3, " ", ""), 0))
        ),
        INDIRECT(
            ADDRESS(
                MATCH(SUBSTITUTE(G44, " ", ""), SUBSTITUTE($AK$4:$AK$16, " ", ""), 0) + ROW($AL$4) - 1,
                MATCH(SUBSTITUTE(I44, " ", ""), SUBSTITUTE($AL$3:$AT$3, " ", ""), 0) + COLUMN($AL$3) - 1
            )
        ),
        "NnN"
    )
)), "True", "False")</f>
        <v>o - NnN - False</v>
      </c>
      <c r="L44" s="5" t="str" cm="1">
        <f t="array" aca="1" ref="L44" ca="1">IF(
    ISNUMBER(MATCH(B44, $BE$3:$BE$13, 0)),
    IFERROR(
        INDEX($BD$3:$BD$13, MATCH(INDEX($BD$3:$BD$13, MATCH(B44, $BE$3:$BE$13, 0)), $BD$3:$BD$13, 0)),
        "NnN"
    ),
    "NnN"
)
&amp; " - " &amp;
IF(
    AND(
        ISNUMBER(MATCH(SUBSTITUTE(G44, " ", ""), SUBSTITUTE($AK$22:$AK$30, " ", ""), 0)),
        ISNUMBER(MATCH(SUBSTITUTE(I44, " ", ""), SUBSTITUTE(AL$21:$AX$21, " ", ""), 0))
    ),
    INDIRECT(
        ADDRESS(
            MATCH(SUBSTITUTE(G44, " ", ""), SUBSTITUTE($AK$22:$AK$30, " ", ""), 0) + ROW($AL$22) - 1,
            MATCH(SUBSTITUTE(I44, " ", ""), SUBSTITUTE(AL$21:$AX$21, " ", ""), 0) + COLUMN($AL$21
            ) - 1
        )
    ),
    "NnN"
)
&amp; " - " &amp;
IF(ISNUMBER(SEARCH(
    IF(
        ISNUMBER(MATCH(B44, $BE$3:$BE$13, 0)),
        IFERROR(
            INDEX($BD$3:$BD$13, MATCH(INDEX($BD$3:$BD$13, MATCH(B44, $BE$3:$BE$13, 0)), $BD$3:$BD$13, 0)),
            "NnN"
        ),
        "NnN"
    ),
    IF(
        AND(
            ISNUMBER(MATCH(SUBSTITUTE(G44, " ", ""), SUBSTITUTE($AK$22:$AK$30, " ", ""), 0)),
            ISNUMBER(MATCH(SUBSTITUTE(I44, " ", ""), SUBSTITUTE(AL$21:$AX$21, " ", ""), 0))
        ),
        INDIRECT(
            ADDRESS(
                MATCH(SUBSTITUTE(G44, " ", ""), SUBSTITUTE($AK$22:$AK$30, " ", ""), 0) + ROW($AL$22) - 1,
                MATCH(SUBSTITUTE(I44, " ", ""), SUBSTITUTE(AL$21:$AX$21, " ", ""), 0) + COLUMN($AL$21
                ) - 1
            )
        ),
        "NnN"
    )
)), "True", "False")</f>
        <v>o - NnN - False</v>
      </c>
      <c r="M44" s="5" t="str" cm="1">
        <f t="array" aca="1" ref="M44" ca="1">IF(
    ISNUMBER(MATCH(B44, $BE$3:$BE$13, 0)),
    IFERROR(
        INDEX($BD$3:$BD$13, MATCH(INDEX($BD$3:$BD$13, MATCH(B44, $BE$3:$BE$13, 0)), $BD$3:$BD$13, 0)),
        "NnN"
    ),
    "NnN"
)
&amp; " - " &amp;
IF(
    AND(
        ISNUMBER(MATCH(SUBSTITUTE(G44, " ", ""), SUBSTITUTE($AK$36:$AK$48, " ", ""), 0)),
        ISNUMBER(MATCH(SUBSTITUTE(I44, " ", ""), SUBSTITUTE($AL$35:$AX$35, " ", ""), 0))
    ),
    INDIRECT(
        ADDRESS(
            MATCH(SUBSTITUTE(G44, " ", ""), SUBSTITUTE($AK$36:$AK$48, " ", ""), 0) + ROW($AL$36) - 1,
            MATCH(SUBSTITUTE(I44, " ", ""), SUBSTITUTE($AL$35:$AX$35, " ", ""), 0) + COLUMN($AL$35) - 1
        )
    ),
    "NnN"
)
&amp; " - " &amp;
IF(ISNUMBER(SEARCH(
    IF(
        ISNUMBER(MATCH(B44, $BE$3:$BE$13, 0)),
        IFERROR(
            INDEX($BD$3:$BD$13, MATCH(INDEX($BD$3:$BD$13, MATCH(B44, $BE$3:$BE$13, 0)), $BD$3:$BD$13, 0)),
            "NnN"
        ),
        "NnN"
    ),
    IF(
        AND(
            ISNUMBER(MATCH(SUBSTITUTE(G44, " ", ""), SUBSTITUTE($AK$36:$AK$48, " ", ""), 0)),
            ISNUMBER(MATCH(SUBSTITUTE(I44, " ", ""), SUBSTITUTE($AL$35:$AX$35, " ", ""), 0))
        ),
        INDIRECT(
            ADDRESS(
                MATCH(SUBSTITUTE(G44, " ", ""), SUBSTITUTE($AK$36:$AK$48, " ", ""), 0) + ROW($AL$36) - 1,
                MATCH(SUBSTITUTE(I44, " ", ""), SUBSTITUTE($AL$35:$AX$35, " ", ""), 0) + COLUMN($AL$35) - 1
            )
        ),
        "NnN"
    )
)), "True", "False")</f>
        <v>o - NnN - False</v>
      </c>
      <c r="N44" s="13" t="str" cm="1">
        <f t="array" aca="1" ref="N44" ca="1">IF(
    ISNUMBER(MATCH(B44, $BE$3:$BE$13, 0)),
    IFERROR(
        INDEX($BD$3:$BD$13, MATCH(INDEX($BD$3:$BD$13, MATCH(B44, $BE$3:$BE$13, 0)), $BD$3:$BD$13, 0)),
        "NnN"
    ),
    "NnN"
)
&amp; " - " &amp;
IF(
    AND(
        ISNUMBER(MATCH(SUBSTITUTE(G44, " ", ""), SUBSTITUTE($AK$54:$AK$62, " ", ""), 0)),
        ISNUMBER(MATCH(SUBSTITUTE(I44, " ", ""), SUBSTITUTE($AL$53:$AT$53, " ", ""), 0))
    ),
    INDIRECT(
        ADDRESS(
            MATCH(SUBSTITUTE(G44, " ", ""), SUBSTITUTE($AK$54:$AK$62, " ", ""), 0) + ROW($AL$54) - 1,
            MATCH(SUBSTITUTE(I44, " ", ""), SUBSTITUTE($AL$53:$AT$53, " ", ""), 0) + COLUMN($AL$53) - 1
        )
    ),
    "NnN"
)
&amp; " - " &amp;
IF(ISNUMBER(SEARCH(
    IF(
        ISNUMBER(MATCH(B44, $BE$3:$BE$13, 0)),
        IFERROR(
            INDEX($BD$3:$BD$13, MATCH(INDEX($BD$3:$BD$13, MATCH(B44, $BE$3:$BE$13, 0)), $BD$3:$BD$13, 0)),
            "NnN"
        ),
        "NnN"
    ),
    IF(
        AND(
            ISNUMBER(MATCH(SUBSTITUTE(G44, " ", ""), SUBSTITUTE($AK$54:$AK$62, " ", ""), 0)),
            ISNUMBER(MATCH(SUBSTITUTE(I44, " ", ""), SUBSTITUTE($AL$53:$AT$53, " ", ""), 0))
        ),
        INDIRECT(
            ADDRESS(
                MATCH(SUBSTITUTE(G44, " ", ""), SUBSTITUTE($AK$54:$AK$62, " ", ""), 0) + ROW($AL$54) - 1,
                MATCH(SUBSTITUTE(I44, " ", ""), SUBSTITUTE($AL$53:$AT$53, " ", ""), 0) + COLUMN($AL$53) - 1
            )
        ),
        "NnN"
    )
)), "True", "False")</f>
        <v>o - NnN - False</v>
      </c>
      <c r="AI44" s="83"/>
      <c r="AJ44" s="59"/>
      <c r="AK44" s="48" t="s">
        <v>364</v>
      </c>
      <c r="AL44" s="60" t="s">
        <v>38</v>
      </c>
      <c r="AM44" s="60" t="s">
        <v>38</v>
      </c>
      <c r="AN44" s="60" t="s">
        <v>38</v>
      </c>
      <c r="AO44" s="54" t="s">
        <v>38</v>
      </c>
      <c r="AP44" s="60" t="s">
        <v>38</v>
      </c>
      <c r="AQ44" s="60" t="s">
        <v>38</v>
      </c>
      <c r="AR44" s="54" t="s">
        <v>38</v>
      </c>
      <c r="AS44" s="54" t="s">
        <v>38</v>
      </c>
      <c r="AT44" s="61" t="s">
        <v>45</v>
      </c>
      <c r="AU44" s="56" t="s">
        <v>41</v>
      </c>
      <c r="AV44" s="56" t="s">
        <v>41</v>
      </c>
      <c r="AW44" s="56" t="s">
        <v>41</v>
      </c>
      <c r="AX44" s="56" t="s">
        <v>38</v>
      </c>
    </row>
    <row r="45" spans="1:50" ht="15.95" customHeight="1" x14ac:dyDescent="0.25">
      <c r="A45" s="5" t="s">
        <v>169</v>
      </c>
      <c r="B45" s="5" t="s">
        <v>7</v>
      </c>
      <c r="C45" s="5"/>
      <c r="D45" s="5"/>
      <c r="E45" s="5" t="s">
        <v>170</v>
      </c>
      <c r="F45" s="5" t="s">
        <v>106</v>
      </c>
      <c r="G45" s="5" t="str">
        <f>IFERROR(
    IF(
        ISNUMBER(MATCH(E45, Elements!$A$2:$A$200, 0)),
        IF(
            INDEX(Elements!$C$2:$C$200, MATCH(E45, Elements!$A$2:$A$200, 0)) &lt;&gt; "",
            INDEX(Elements!$B$2:$B$200, MATCH(E45, Elements!$A$2:$A$200, 0)),
            "kosong"
        ),
        "tidak ditemukan"
    ),
    "ID tidak ditemukan"
)</f>
        <v>ApplicationInterface</v>
      </c>
      <c r="H45" s="5" t="str">
        <f>IFERROR(
    IF(
        ISNUMBER(MATCH(E45, Elements!$A$2:$A$200, 0)),
        IF(
            INDEX(Elements!$C$2:$C$200, MATCH(E45, Elements!$A$2:$A$200, 0)) &lt;&gt; "",
            INDEX(Elements!$C$2:$C$200, MATCH(E45, Elements!$A$2:$A$200, 0)),
            "kosong"
        ),
        "tidak ditemukan"
    ),
    "ID tidak ditemukan"
)</f>
        <v>Website Lingkar Puan</v>
      </c>
      <c r="I45" s="5" t="str">
        <f>IFERROR(
    IF(
        ISNUMBER(MATCH(F45, Elements!$A$2:$A$200, 0)),
        IF(
            INDEX(Elements!$C$2:$C$200, MATCH(F45, Elements!$A$2:$A$200, 0)) &lt;&gt; "",
            INDEX(Elements!$B$2:$B$200, MATCH(F45, Elements!$A$2:$A$200, 0)),
            "kosong"
        ),
        "tidak ditemukan"
    ),
    "ID tidak ditemukan"
)</f>
        <v>ApplicationComponent</v>
      </c>
      <c r="J45" s="5" t="str">
        <f>IFERROR(
    IF(
        ISNUMBER(MATCH(F45, Elements!$A$2:$A$200, 0)),
        IF(
            INDEX(Elements!$C$2:$C$200, MATCH(F45, Elements!$A$2:$A$200, 0)) &lt;&gt; "",
            INDEX(Elements!$C$2:$C$200, MATCH(F45, Elements!$A$2:$A$200, 0)),
            "kosong"
        ),
        "tidak ditemukan"
    ),
    "ID tidak ditemukan"
)</f>
        <v>Konsultasi</v>
      </c>
      <c r="K45" s="5" t="str" cm="1">
        <f t="array" aca="1" ref="K45" ca="1">IF(
    ISNUMBER(MATCH(B45, $BE$3:$BE$13, 0)),
    IFERROR(
        INDEX($BD$3:$BD$13, MATCH(INDEX($BD$3:$BD$13, MATCH(B45, $BE$3:$BE$13, 0)), $BD$3:$BD$13, 0)),
        "NnN"
    ),
    "NnN"
)
&amp; " - " &amp;
IF(
    AND(
        ISNUMBER(MATCH(SUBSTITUTE(G45, " ", ""), SUBSTITUTE($AK$4:$AK$16, " ", ""), 0)),
        ISNUMBER(MATCH(SUBSTITUTE(I45, " ", ""), SUBSTITUTE($AL$3:$AT$3, " ", ""), 0))
    ),
    INDIRECT(
        ADDRESS(
            MATCH(SUBSTITUTE(G45, " ", ""), SUBSTITUTE($AK$4:$AK$16, " ", ""), 0) + ROW($AL$4) - 1,
            MATCH(SUBSTITUTE(I45, " ", ""), SUBSTITUTE($AL$3:$AT$3, " ", ""), 0) + COLUMN($AL$3) - 1
        )
    ),
    "NnN"
)
&amp; " - " &amp;
IF(ISNUMBER(SEARCH(
    IF(
        ISNUMBER(MATCH(B45, $BE$3:$BE$13, 0)),
        IFERROR(
            INDEX($BD$3:$BD$13, MATCH(INDEX($BD$3:$BD$13, MATCH(B45, $BE$3:$BE$13, 0)), $BD$3:$BD$13, 0)),
            "NnN"
        ),
        "NnN"
    ),
    IF(
        AND(
            ISNUMBER(MATCH(SUBSTITUTE(G45, " ", ""), SUBSTITUTE($AK$4:$AK$16, " ", ""), 0)),
            ISNUMBER(MATCH(SUBSTITUTE(I45, " ", ""), SUBSTITUTE($AL$3:$AT$3, " ", ""), 0))
        ),
        INDIRECT(
            ADDRESS(
                MATCH(SUBSTITUTE(G45, " ", ""), SUBSTITUTE($AK$4:$AK$16, " ", ""), 0) + ROW($AL$4) - 1,
                MATCH(SUBSTITUTE(I45, " ", ""), SUBSTITUTE($AL$3:$AT$3, " ", ""), 0) + COLUMN($AL$3) - 1
            )
        ),
        "NnN"
    )
)), "True", "False")</f>
        <v>o - NnN - False</v>
      </c>
      <c r="L45" s="5" t="str" cm="1">
        <f t="array" aca="1" ref="L45" ca="1">IF(
    ISNUMBER(MATCH(B45, $BE$3:$BE$13, 0)),
    IFERROR(
        INDEX($BD$3:$BD$13, MATCH(INDEX($BD$3:$BD$13, MATCH(B45, $BE$3:$BE$13, 0)), $BD$3:$BD$13, 0)),
        "NnN"
    ),
    "NnN"
)
&amp; " - " &amp;
IF(
    AND(
        ISNUMBER(MATCH(SUBSTITUTE(G45, " ", ""), SUBSTITUTE($AK$22:$AK$30, " ", ""), 0)),
        ISNUMBER(MATCH(SUBSTITUTE(I45, " ", ""), SUBSTITUTE(AL$21:$AX$21, " ", ""), 0))
    ),
    INDIRECT(
        ADDRESS(
            MATCH(SUBSTITUTE(G45, " ", ""), SUBSTITUTE($AK$22:$AK$30, " ", ""), 0) + ROW($AL$22) - 1,
            MATCH(SUBSTITUTE(I45, " ", ""), SUBSTITUTE(AL$21:$AX$21, " ", ""), 0) + COLUMN($AL$21
            ) - 1
        )
    ),
    "NnN"
)
&amp; " - " &amp;
IF(ISNUMBER(SEARCH(
    IF(
        ISNUMBER(MATCH(B45, $BE$3:$BE$13, 0)),
        IFERROR(
            INDEX($BD$3:$BD$13, MATCH(INDEX($BD$3:$BD$13, MATCH(B45, $BE$3:$BE$13, 0)), $BD$3:$BD$13, 0)),
            "NnN"
        ),
        "NnN"
    ),
    IF(
        AND(
            ISNUMBER(MATCH(SUBSTITUTE(G45, " ", ""), SUBSTITUTE($AK$22:$AK$30, " ", ""), 0)),
            ISNUMBER(MATCH(SUBSTITUTE(I45, " ", ""), SUBSTITUTE(AL$21:$AX$21, " ", ""), 0))
        ),
        INDIRECT(
            ADDRESS(
                MATCH(SUBSTITUTE(G45, " ", ""), SUBSTITUTE($AK$22:$AK$30, " ", ""), 0) + ROW($AL$22) - 1,
                MATCH(SUBSTITUTE(I45, " ", ""), SUBSTITUTE(AL$21:$AX$21, " ", ""), 0) + COLUMN($AL$21
                ) - 1
            )
        ),
        "NnN"
    )
)), "True", "False")</f>
        <v>o - NnN - False</v>
      </c>
      <c r="M45" s="5" t="str" cm="1">
        <f t="array" aca="1" ref="M45" ca="1">IF(
    ISNUMBER(MATCH(B45, $BE$3:$BE$13, 0)),
    IFERROR(
        INDEX($BD$3:$BD$13, MATCH(INDEX($BD$3:$BD$13, MATCH(B45, $BE$3:$BE$13, 0)), $BD$3:$BD$13, 0)),
        "NnN"
    ),
    "NnN"
)
&amp; " - " &amp;
IF(
    AND(
        ISNUMBER(MATCH(SUBSTITUTE(G45, " ", ""), SUBSTITUTE($AK$36:$AK$48, " ", ""), 0)),
        ISNUMBER(MATCH(SUBSTITUTE(I45, " ", ""), SUBSTITUTE($AL$35:$AX$35, " ", ""), 0))
    ),
    INDIRECT(
        ADDRESS(
            MATCH(SUBSTITUTE(G45, " ", ""), SUBSTITUTE($AK$36:$AK$48, " ", ""), 0) + ROW($AL$36) - 1,
            MATCH(SUBSTITUTE(I45, " ", ""), SUBSTITUTE($AL$35:$AX$35, " ", ""), 0) + COLUMN($AL$35) - 1
        )
    ),
    "NnN"
)
&amp; " - " &amp;
IF(ISNUMBER(SEARCH(
    IF(
        ISNUMBER(MATCH(B45, $BE$3:$BE$13, 0)),
        IFERROR(
            INDEX($BD$3:$BD$13, MATCH(INDEX($BD$3:$BD$13, MATCH(B45, $BE$3:$BE$13, 0)), $BD$3:$BD$13, 0)),
            "NnN"
        ),
        "NnN"
    ),
    IF(
        AND(
            ISNUMBER(MATCH(SUBSTITUTE(G45, " ", ""), SUBSTITUTE($AK$36:$AK$48, " ", ""), 0)),
            ISNUMBER(MATCH(SUBSTITUTE(I45, " ", ""), SUBSTITUTE($AL$35:$AX$35, " ", ""), 0))
        ),
        INDIRECT(
            ADDRESS(
                MATCH(SUBSTITUTE(G45, " ", ""), SUBSTITUTE($AK$36:$AK$48, " ", ""), 0) + ROW($AL$36) - 1,
                MATCH(SUBSTITUTE(I45, " ", ""), SUBSTITUTE($AL$35:$AX$35, " ", ""), 0) + COLUMN($AL$35) - 1
            )
        ),
        "NnN"
    )
)), "True", "False")</f>
        <v>o - NnN - False</v>
      </c>
      <c r="N45" s="13" t="str" cm="1">
        <f t="array" aca="1" ref="N45" ca="1">IF(
    ISNUMBER(MATCH(B45, $BE$3:$BE$13, 0)),
    IFERROR(
        INDEX($BD$3:$BD$13, MATCH(INDEX($BD$3:$BD$13, MATCH(B45, $BE$3:$BE$13, 0)), $BD$3:$BD$13, 0)),
        "NnN"
    ),
    "NnN"
)
&amp; " - " &amp;
IF(
    AND(
        ISNUMBER(MATCH(SUBSTITUTE(G45, " ", ""), SUBSTITUTE($AK$54:$AK$62, " ", ""), 0)),
        ISNUMBER(MATCH(SUBSTITUTE(I45, " ", ""), SUBSTITUTE($AL$53:$AT$53, " ", ""), 0))
    ),
    INDIRECT(
        ADDRESS(
            MATCH(SUBSTITUTE(G45, " ", ""), SUBSTITUTE($AK$54:$AK$62, " ", ""), 0) + ROW($AL$54) - 1,
            MATCH(SUBSTITUTE(I45, " ", ""), SUBSTITUTE($AL$53:$AT$53, " ", ""), 0) + COLUMN($AL$53) - 1
        )
    ),
    "NnN"
)
&amp; " - " &amp;
IF(ISNUMBER(SEARCH(
    IF(
        ISNUMBER(MATCH(B45, $BE$3:$BE$13, 0)),
        IFERROR(
            INDEX($BD$3:$BD$13, MATCH(INDEX($BD$3:$BD$13, MATCH(B45, $BE$3:$BE$13, 0)), $BD$3:$BD$13, 0)),
            "NnN"
        ),
        "NnN"
    ),
    IF(
        AND(
            ISNUMBER(MATCH(SUBSTITUTE(G45, " ", ""), SUBSTITUTE($AK$54:$AK$62, " ", ""), 0)),
            ISNUMBER(MATCH(SUBSTITUTE(I45, " ", ""), SUBSTITUTE($AL$53:$AT$53, " ", ""), 0))
        ),
        INDIRECT(
            ADDRESS(
                MATCH(SUBSTITUTE(G45, " ", ""), SUBSTITUTE($AK$54:$AK$62, " ", ""), 0) + ROW($AL$54) - 1,
                MATCH(SUBSTITUTE(I45, " ", ""), SUBSTITUTE($AL$53:$AT$53, " ", ""), 0) + COLUMN($AL$53) - 1
            )
        ),
        "NnN"
    )
)), "True", "False")</f>
        <v>o - fotv - True</v>
      </c>
      <c r="AI45" s="83"/>
      <c r="AJ45" s="62"/>
      <c r="AK45" s="49" t="s">
        <v>365</v>
      </c>
      <c r="AL45" s="63" t="s">
        <v>55</v>
      </c>
      <c r="AM45" s="63" t="s">
        <v>55</v>
      </c>
      <c r="AN45" s="63">
        <v>0</v>
      </c>
      <c r="AO45" s="63" t="s">
        <v>55</v>
      </c>
      <c r="AP45" s="63" t="s">
        <v>55</v>
      </c>
      <c r="AQ45" s="63" t="s">
        <v>55</v>
      </c>
      <c r="AR45" s="63" t="s">
        <v>55</v>
      </c>
      <c r="AS45" s="63" t="s">
        <v>55</v>
      </c>
      <c r="AT45" s="64" t="s">
        <v>55</v>
      </c>
      <c r="AU45" s="63" t="s">
        <v>63</v>
      </c>
      <c r="AV45" s="63" t="s">
        <v>63</v>
      </c>
      <c r="AW45" s="63" t="s">
        <v>55</v>
      </c>
      <c r="AX45" s="63" t="s">
        <v>55</v>
      </c>
    </row>
    <row r="46" spans="1:50" ht="15.95" customHeight="1" x14ac:dyDescent="0.25">
      <c r="A46" s="5" t="s">
        <v>171</v>
      </c>
      <c r="B46" s="5" t="s">
        <v>7</v>
      </c>
      <c r="C46" s="5"/>
      <c r="D46" s="5"/>
      <c r="E46" s="5" t="s">
        <v>170</v>
      </c>
      <c r="F46" s="5" t="s">
        <v>104</v>
      </c>
      <c r="G46" s="5" t="str">
        <f>IFERROR(
    IF(
        ISNUMBER(MATCH(E46, Elements!$A$2:$A$200, 0)),
        IF(
            INDEX(Elements!$C$2:$C$200, MATCH(E46, Elements!$A$2:$A$200, 0)) &lt;&gt; "",
            INDEX(Elements!$B$2:$B$200, MATCH(E46, Elements!$A$2:$A$200, 0)),
            "kosong"
        ),
        "tidak ditemukan"
    ),
    "ID tidak ditemukan"
)</f>
        <v>ApplicationInterface</v>
      </c>
      <c r="H46" s="5" t="str">
        <f>IFERROR(
    IF(
        ISNUMBER(MATCH(E46, Elements!$A$2:$A$200, 0)),
        IF(
            INDEX(Elements!$C$2:$C$200, MATCH(E46, Elements!$A$2:$A$200, 0)) &lt;&gt; "",
            INDEX(Elements!$C$2:$C$200, MATCH(E46, Elements!$A$2:$A$200, 0)),
            "kosong"
        ),
        "tidak ditemukan"
    ),
    "ID tidak ditemukan"
)</f>
        <v>Website Lingkar Puan</v>
      </c>
      <c r="I46" s="5" t="str">
        <f>IFERROR(
    IF(
        ISNUMBER(MATCH(F46, Elements!$A$2:$A$200, 0)),
        IF(
            INDEX(Elements!$C$2:$C$200, MATCH(F46, Elements!$A$2:$A$200, 0)) &lt;&gt; "",
            INDEX(Elements!$B$2:$B$200, MATCH(F46, Elements!$A$2:$A$200, 0)),
            "kosong"
        ),
        "tidak ditemukan"
    ),
    "ID tidak ditemukan"
)</f>
        <v>ApplicationComponent</v>
      </c>
      <c r="J46" s="5" t="str">
        <f>IFERROR(
    IF(
        ISNUMBER(MATCH(F46, Elements!$A$2:$A$200, 0)),
        IF(
            INDEX(Elements!$C$2:$C$200, MATCH(F46, Elements!$A$2:$A$200, 0)) &lt;&gt; "",
            INDEX(Elements!$C$2:$C$200, MATCH(F46, Elements!$A$2:$A$200, 0)),
            "kosong"
        ),
        "tidak ditemukan"
    ),
    "ID tidak ditemukan"
)</f>
        <v>Artikel</v>
      </c>
      <c r="K46" s="5" t="str" cm="1">
        <f t="array" aca="1" ref="K46" ca="1">IF(
    ISNUMBER(MATCH(B46, $BE$3:$BE$13, 0)),
    IFERROR(
        INDEX($BD$3:$BD$13, MATCH(INDEX($BD$3:$BD$13, MATCH(B46, $BE$3:$BE$13, 0)), $BD$3:$BD$13, 0)),
        "NnN"
    ),
    "NnN"
)
&amp; " - " &amp;
IF(
    AND(
        ISNUMBER(MATCH(SUBSTITUTE(G46, " ", ""), SUBSTITUTE($AK$4:$AK$16, " ", ""), 0)),
        ISNUMBER(MATCH(SUBSTITUTE(I46, " ", ""), SUBSTITUTE($AL$3:$AT$3, " ", ""), 0))
    ),
    INDIRECT(
        ADDRESS(
            MATCH(SUBSTITUTE(G46, " ", ""), SUBSTITUTE($AK$4:$AK$16, " ", ""), 0) + ROW($AL$4) - 1,
            MATCH(SUBSTITUTE(I46, " ", ""), SUBSTITUTE($AL$3:$AT$3, " ", ""), 0) + COLUMN($AL$3) - 1
        )
    ),
    "NnN"
)
&amp; " - " &amp;
IF(ISNUMBER(SEARCH(
    IF(
        ISNUMBER(MATCH(B46, $BE$3:$BE$13, 0)),
        IFERROR(
            INDEX($BD$3:$BD$13, MATCH(INDEX($BD$3:$BD$13, MATCH(B46, $BE$3:$BE$13, 0)), $BD$3:$BD$13, 0)),
            "NnN"
        ),
        "NnN"
    ),
    IF(
        AND(
            ISNUMBER(MATCH(SUBSTITUTE(G46, " ", ""), SUBSTITUTE($AK$4:$AK$16, " ", ""), 0)),
            ISNUMBER(MATCH(SUBSTITUTE(I46, " ", ""), SUBSTITUTE($AL$3:$AT$3, " ", ""), 0))
        ),
        INDIRECT(
            ADDRESS(
                MATCH(SUBSTITUTE(G46, " ", ""), SUBSTITUTE($AK$4:$AK$16, " ", ""), 0) + ROW($AL$4) - 1,
                MATCH(SUBSTITUTE(I46, " ", ""), SUBSTITUTE($AL$3:$AT$3, " ", ""), 0) + COLUMN($AL$3) - 1
            )
        ),
        "NnN"
    )
)), "True", "False")</f>
        <v>o - NnN - False</v>
      </c>
      <c r="L46" s="5" t="str" cm="1">
        <f t="array" aca="1" ref="L46" ca="1">IF(
    ISNUMBER(MATCH(B46, $BE$3:$BE$13, 0)),
    IFERROR(
        INDEX($BD$3:$BD$13, MATCH(INDEX($BD$3:$BD$13, MATCH(B46, $BE$3:$BE$13, 0)), $BD$3:$BD$13, 0)),
        "NnN"
    ),
    "NnN"
)
&amp; " - " &amp;
IF(
    AND(
        ISNUMBER(MATCH(SUBSTITUTE(G46, " ", ""), SUBSTITUTE($AK$22:$AK$30, " ", ""), 0)),
        ISNUMBER(MATCH(SUBSTITUTE(I46, " ", ""), SUBSTITUTE(AL$21:$AX$21, " ", ""), 0))
    ),
    INDIRECT(
        ADDRESS(
            MATCH(SUBSTITUTE(G46, " ", ""), SUBSTITUTE($AK$22:$AK$30, " ", ""), 0) + ROW($AL$22) - 1,
            MATCH(SUBSTITUTE(I46, " ", ""), SUBSTITUTE(AL$21:$AX$21, " ", ""), 0) + COLUMN($AL$21
            ) - 1
        )
    ),
    "NnN"
)
&amp; " - " &amp;
IF(ISNUMBER(SEARCH(
    IF(
        ISNUMBER(MATCH(B46, $BE$3:$BE$13, 0)),
        IFERROR(
            INDEX($BD$3:$BD$13, MATCH(INDEX($BD$3:$BD$13, MATCH(B46, $BE$3:$BE$13, 0)), $BD$3:$BD$13, 0)),
            "NnN"
        ),
        "NnN"
    ),
    IF(
        AND(
            ISNUMBER(MATCH(SUBSTITUTE(G46, " ", ""), SUBSTITUTE($AK$22:$AK$30, " ", ""), 0)),
            ISNUMBER(MATCH(SUBSTITUTE(I46, " ", ""), SUBSTITUTE(AL$21:$AX$21, " ", ""), 0))
        ),
        INDIRECT(
            ADDRESS(
                MATCH(SUBSTITUTE(G46, " ", ""), SUBSTITUTE($AK$22:$AK$30, " ", ""), 0) + ROW($AL$22) - 1,
                MATCH(SUBSTITUTE(I46, " ", ""), SUBSTITUTE(AL$21:$AX$21, " ", ""), 0) + COLUMN($AL$21
                ) - 1
            )
        ),
        "NnN"
    )
)), "True", "False")</f>
        <v>o - NnN - False</v>
      </c>
      <c r="M46" s="5" t="str" cm="1">
        <f t="array" aca="1" ref="M46" ca="1">IF(
    ISNUMBER(MATCH(B46, $BE$3:$BE$13, 0)),
    IFERROR(
        INDEX($BD$3:$BD$13, MATCH(INDEX($BD$3:$BD$13, MATCH(B46, $BE$3:$BE$13, 0)), $BD$3:$BD$13, 0)),
        "NnN"
    ),
    "NnN"
)
&amp; " - " &amp;
IF(
    AND(
        ISNUMBER(MATCH(SUBSTITUTE(G46, " ", ""), SUBSTITUTE($AK$36:$AK$48, " ", ""), 0)),
        ISNUMBER(MATCH(SUBSTITUTE(I46, " ", ""), SUBSTITUTE($AL$35:$AX$35, " ", ""), 0))
    ),
    INDIRECT(
        ADDRESS(
            MATCH(SUBSTITUTE(G46, " ", ""), SUBSTITUTE($AK$36:$AK$48, " ", ""), 0) + ROW($AL$36) - 1,
            MATCH(SUBSTITUTE(I46, " ", ""), SUBSTITUTE($AL$35:$AX$35, " ", ""), 0) + COLUMN($AL$35) - 1
        )
    ),
    "NnN"
)
&amp; " - " &amp;
IF(ISNUMBER(SEARCH(
    IF(
        ISNUMBER(MATCH(B46, $BE$3:$BE$13, 0)),
        IFERROR(
            INDEX($BD$3:$BD$13, MATCH(INDEX($BD$3:$BD$13, MATCH(B46, $BE$3:$BE$13, 0)), $BD$3:$BD$13, 0)),
            "NnN"
        ),
        "NnN"
    ),
    IF(
        AND(
            ISNUMBER(MATCH(SUBSTITUTE(G46, " ", ""), SUBSTITUTE($AK$36:$AK$48, " ", ""), 0)),
            ISNUMBER(MATCH(SUBSTITUTE(I46, " ", ""), SUBSTITUTE($AL$35:$AX$35, " ", ""), 0))
        ),
        INDIRECT(
            ADDRESS(
                MATCH(SUBSTITUTE(G46, " ", ""), SUBSTITUTE($AK$36:$AK$48, " ", ""), 0) + ROW($AL$36) - 1,
                MATCH(SUBSTITUTE(I46, " ", ""), SUBSTITUTE($AL$35:$AX$35, " ", ""), 0) + COLUMN($AL$35) - 1
            )
        ),
        "NnN"
    )
)), "True", "False")</f>
        <v>o - NnN - False</v>
      </c>
      <c r="N46" s="13" t="str" cm="1">
        <f t="array" aca="1" ref="N46" ca="1">IF(
    ISNUMBER(MATCH(B46, $BE$3:$BE$13, 0)),
    IFERROR(
        INDEX($BD$3:$BD$13, MATCH(INDEX($BD$3:$BD$13, MATCH(B46, $BE$3:$BE$13, 0)), $BD$3:$BD$13, 0)),
        "NnN"
    ),
    "NnN"
)
&amp; " - " &amp;
IF(
    AND(
        ISNUMBER(MATCH(SUBSTITUTE(G46, " ", ""), SUBSTITUTE($AK$54:$AK$62, " ", ""), 0)),
        ISNUMBER(MATCH(SUBSTITUTE(I46, " ", ""), SUBSTITUTE($AL$53:$AT$53, " ", ""), 0))
    ),
    INDIRECT(
        ADDRESS(
            MATCH(SUBSTITUTE(G46, " ", ""), SUBSTITUTE($AK$54:$AK$62, " ", ""), 0) + ROW($AL$54) - 1,
            MATCH(SUBSTITUTE(I46, " ", ""), SUBSTITUTE($AL$53:$AT$53, " ", ""), 0) + COLUMN($AL$53) - 1
        )
    ),
    "NnN"
)
&amp; " - " &amp;
IF(ISNUMBER(SEARCH(
    IF(
        ISNUMBER(MATCH(B46, $BE$3:$BE$13, 0)),
        IFERROR(
            INDEX($BD$3:$BD$13, MATCH(INDEX($BD$3:$BD$13, MATCH(B46, $BE$3:$BE$13, 0)), $BD$3:$BD$13, 0)),
            "NnN"
        ),
        "NnN"
    ),
    IF(
        AND(
            ISNUMBER(MATCH(SUBSTITUTE(G46, " ", ""), SUBSTITUTE($AK$54:$AK$62, " ", ""), 0)),
            ISNUMBER(MATCH(SUBSTITUTE(I46, " ", ""), SUBSTITUTE($AL$53:$AT$53, " ", ""), 0))
        ),
        INDIRECT(
            ADDRESS(
                MATCH(SUBSTITUTE(G46, " ", ""), SUBSTITUTE($AK$54:$AK$62, " ", ""), 0) + ROW($AL$54) - 1,
                MATCH(SUBSTITUTE(I46, " ", ""), SUBSTITUTE($AL$53:$AT$53, " ", ""), 0) + COLUMN($AL$53) - 1
            )
        ),
        "NnN"
    )
)), "True", "False")</f>
        <v>o - fotv - True</v>
      </c>
      <c r="AI46" s="83"/>
      <c r="AJ46" s="62"/>
      <c r="AK46" s="49" t="s">
        <v>366</v>
      </c>
      <c r="AL46" s="63" t="s">
        <v>55</v>
      </c>
      <c r="AM46" s="63" t="s">
        <v>55</v>
      </c>
      <c r="AN46" s="63" t="s">
        <v>55</v>
      </c>
      <c r="AO46" s="63" t="s">
        <v>55</v>
      </c>
      <c r="AP46" s="63" t="s">
        <v>55</v>
      </c>
      <c r="AQ46" s="63" t="s">
        <v>55</v>
      </c>
      <c r="AR46" s="63" t="s">
        <v>55</v>
      </c>
      <c r="AS46" s="63" t="s">
        <v>55</v>
      </c>
      <c r="AT46" s="64" t="s">
        <v>55</v>
      </c>
      <c r="AU46" s="63" t="s">
        <v>63</v>
      </c>
      <c r="AV46" s="63" t="s">
        <v>63</v>
      </c>
      <c r="AW46" s="63" t="s">
        <v>55</v>
      </c>
      <c r="AX46" s="63" t="s">
        <v>55</v>
      </c>
    </row>
    <row r="47" spans="1:50" ht="15.95" customHeight="1" x14ac:dyDescent="0.25">
      <c r="A47" s="5" t="s">
        <v>172</v>
      </c>
      <c r="B47" s="5" t="s">
        <v>8</v>
      </c>
      <c r="C47" s="5"/>
      <c r="D47" s="5"/>
      <c r="E47" s="5" t="s">
        <v>82</v>
      </c>
      <c r="F47" s="5" t="s">
        <v>161</v>
      </c>
      <c r="G47" s="5" t="str">
        <f>IFERROR(
    IF(
        ISNUMBER(MATCH(E47, Elements!$A$2:$A$200, 0)),
        IF(
            INDEX(Elements!$C$2:$C$200, MATCH(E47, Elements!$A$2:$A$200, 0)) &lt;&gt; "",
            INDEX(Elements!$B$2:$B$200, MATCH(E47, Elements!$A$2:$A$200, 0)),
            "kosong"
        ),
        "tidak ditemukan"
    ),
    "ID tidak ditemukan"
)</f>
        <v>BusinessProcess</v>
      </c>
      <c r="H47" s="5" t="str">
        <f>IFERROR(
    IF(
        ISNUMBER(MATCH(E47, Elements!$A$2:$A$200, 0)),
        IF(
            INDEX(Elements!$C$2:$C$200, MATCH(E47, Elements!$A$2:$A$200, 0)) &lt;&gt; "",
            INDEX(Elements!$C$2:$C$200, MATCH(E47, Elements!$A$2:$A$200, 0)),
            "kosong"
        ),
        "tidak ditemukan"
    ),
    "ID tidak ditemukan"
)</f>
        <v>Membaca Artikel</v>
      </c>
      <c r="I47" s="5" t="str">
        <f>IFERROR(
    IF(
        ISNUMBER(MATCH(F47, Elements!$A$2:$A$200, 0)),
        IF(
            INDEX(Elements!$C$2:$C$200, MATCH(F47, Elements!$A$2:$A$200, 0)) &lt;&gt; "",
            INDEX(Elements!$B$2:$B$200, MATCH(F47, Elements!$A$2:$A$200, 0)),
            "kosong"
        ),
        "tidak ditemukan"
    ),
    "ID tidak ditemukan"
)</f>
        <v>BusinessProcess</v>
      </c>
      <c r="J47" s="5" t="str">
        <f>IFERROR(
    IF(
        ISNUMBER(MATCH(F47, Elements!$A$2:$A$200, 0)),
        IF(
            INDEX(Elements!$C$2:$C$200, MATCH(F47, Elements!$A$2:$A$200, 0)) &lt;&gt; "",
            INDEX(Elements!$C$2:$C$200, MATCH(F47, Elements!$A$2:$A$200, 0)),
            "kosong"
        ),
        "tidak ditemukan"
    ),
    "ID tidak ditemukan"
)</f>
        <v>Memilih artikel yang akan dibaca</v>
      </c>
      <c r="K47" s="5" t="str" cm="1">
        <f t="array" aca="1" ref="K47" ca="1">IF(
    ISNUMBER(MATCH(B47, $BE$3:$BE$13, 0)),
    IFERROR(
        INDEX($BD$3:$BD$13, MATCH(INDEX($BD$3:$BD$13, MATCH(B47, $BE$3:$BE$13, 0)), $BD$3:$BD$13, 0)),
        "NnN"
    ),
    "NnN"
)
&amp; " - " &amp;
IF(
    AND(
        ISNUMBER(MATCH(SUBSTITUTE(G47, " ", ""), SUBSTITUTE($AK$4:$AK$16, " ", ""), 0)),
        ISNUMBER(MATCH(SUBSTITUTE(I47, " ", ""), SUBSTITUTE($AL$3:$AT$3, " ", ""), 0))
    ),
    INDIRECT(
        ADDRESS(
            MATCH(SUBSTITUTE(G47, " ", ""), SUBSTITUTE($AK$4:$AK$16, " ", ""), 0) + ROW($AL$4) - 1,
            MATCH(SUBSTITUTE(I47, " ", ""), SUBSTITUTE($AL$3:$AT$3, " ", ""), 0) + COLUMN($AL$3) - 1
        )
    ),
    "NnN"
)
&amp; " - " &amp;
IF(ISNUMBER(SEARCH(
    IF(
        ISNUMBER(MATCH(B47, $BE$3:$BE$13, 0)),
        IFERROR(
            INDEX($BD$3:$BD$13, MATCH(INDEX($BD$3:$BD$13, MATCH(B47, $BE$3:$BE$13, 0)), $BD$3:$BD$13, 0)),
            "NnN"
        ),
        "NnN"
    ),
    IF(
        AND(
            ISNUMBER(MATCH(SUBSTITUTE(G47, " ", ""), SUBSTITUTE($AK$4:$AK$16, " ", ""), 0)),
            ISNUMBER(MATCH(SUBSTITUTE(I47, " ", ""), SUBSTITUTE($AL$3:$AT$3, " ", ""), 0))
        ),
        INDIRECT(
            ADDRESS(
                MATCH(SUBSTITUTE(G47, " ", ""), SUBSTITUTE($AK$4:$AK$16, " ", ""), 0) + ROW($AL$4) - 1,
                MATCH(SUBSTITUTE(I47, " ", ""), SUBSTITUTE($AL$3:$AT$3, " ", ""), 0) + COLUMN($AL$3) - 1
            )
        ),
        "NnN"
    )
)), "True", "False")</f>
        <v>c - NnN - False</v>
      </c>
      <c r="L47" s="5" t="str" cm="1">
        <f t="array" aca="1" ref="L47" ca="1">IF(
    ISNUMBER(MATCH(B47, $BE$3:$BE$13, 0)),
    IFERROR(
        INDEX($BD$3:$BD$13, MATCH(INDEX($BD$3:$BD$13, MATCH(B47, $BE$3:$BE$13, 0)), $BD$3:$BD$13, 0)),
        "NnN"
    ),
    "NnN"
)
&amp; " - " &amp;
IF(
    AND(
        ISNUMBER(MATCH(SUBSTITUTE(G47, " ", ""), SUBSTITUTE($AK$22:$AK$30, " ", ""), 0)),
        ISNUMBER(MATCH(SUBSTITUTE(I47, " ", ""), SUBSTITUTE(AL$21:$AX$21, " ", ""), 0))
    ),
    INDIRECT(
        ADDRESS(
            MATCH(SUBSTITUTE(G47, " ", ""), SUBSTITUTE($AK$22:$AK$30, " ", ""), 0) + ROW($AL$22) - 1,
            MATCH(SUBSTITUTE(I47, " ", ""), SUBSTITUTE(AL$21:$AX$21, " ", ""), 0) + COLUMN($AL$21
            ) - 1
        )
    ),
    "NnN"
)
&amp; " - " &amp;
IF(ISNUMBER(SEARCH(
    IF(
        ISNUMBER(MATCH(B47, $BE$3:$BE$13, 0)),
        IFERROR(
            INDEX($BD$3:$BD$13, MATCH(INDEX($BD$3:$BD$13, MATCH(B47, $BE$3:$BE$13, 0)), $BD$3:$BD$13, 0)),
            "NnN"
        ),
        "NnN"
    ),
    IF(
        AND(
            ISNUMBER(MATCH(SUBSTITUTE(G47, " ", ""), SUBSTITUTE($AK$22:$AK$30, " ", ""), 0)),
            ISNUMBER(MATCH(SUBSTITUTE(I47, " ", ""), SUBSTITUTE(AL$21:$AX$21, " ", ""), 0))
        ),
        INDIRECT(
            ADDRESS(
                MATCH(SUBSTITUTE(G47, " ", ""), SUBSTITUTE($AK$22:$AK$30, " ", ""), 0) + ROW($AL$22) - 1,
                MATCH(SUBSTITUTE(I47, " ", ""), SUBSTITUTE(AL$21:$AX$21, " ", ""), 0) + COLUMN($AL$21
                ) - 1
            )
        ),
        "NnN"
    )
)), "True", "False")</f>
        <v>c - NnN - False</v>
      </c>
      <c r="M47" s="5" t="str" cm="1">
        <f t="array" aca="1" ref="M47" ca="1">IF(
    ISNUMBER(MATCH(B47, $BE$3:$BE$13, 0)),
    IFERROR(
        INDEX($BD$3:$BD$13, MATCH(INDEX($BD$3:$BD$13, MATCH(B47, $BE$3:$BE$13, 0)), $BD$3:$BD$13, 0)),
        "NnN"
    ),
    "NnN"
)
&amp; " - " &amp;
IF(
    AND(
        ISNUMBER(MATCH(SUBSTITUTE(G47, " ", ""), SUBSTITUTE($AK$36:$AK$48, " ", ""), 0)),
        ISNUMBER(MATCH(SUBSTITUTE(I47, " ", ""), SUBSTITUTE($AL$35:$AX$35, " ", ""), 0))
    ),
    INDIRECT(
        ADDRESS(
            MATCH(SUBSTITUTE(G47, " ", ""), SUBSTITUTE($AK$36:$AK$48, " ", ""), 0) + ROW($AL$36) - 1,
            MATCH(SUBSTITUTE(I47, " ", ""), SUBSTITUTE($AL$35:$AX$35, " ", ""), 0) + COLUMN($AL$35) - 1
        )
    ),
    "NnN"
)
&amp; " - " &amp;
IF(ISNUMBER(SEARCH(
    IF(
        ISNUMBER(MATCH(B47, $BE$3:$BE$13, 0)),
        IFERROR(
            INDEX($BD$3:$BD$13, MATCH(INDEX($BD$3:$BD$13, MATCH(B47, $BE$3:$BE$13, 0)), $BD$3:$BD$13, 0)),
            "NnN"
        ),
        "NnN"
    ),
    IF(
        AND(
            ISNUMBER(MATCH(SUBSTITUTE(G47, " ", ""), SUBSTITUTE($AK$36:$AK$48, " ", ""), 0)),
            ISNUMBER(MATCH(SUBSTITUTE(I47, " ", ""), SUBSTITUTE($AL$35:$AX$35, " ", ""), 0))
        ),
        INDIRECT(
            ADDRESS(
                MATCH(SUBSTITUTE(G47, " ", ""), SUBSTITUTE($AK$36:$AK$48, " ", ""), 0) + ROW($AL$36) - 1,
                MATCH(SUBSTITUTE(I47, " ", ""), SUBSTITUTE($AL$35:$AX$35, " ", ""), 0) + COLUMN($AL$35) - 1
            )
        ),
        "NnN"
    )
)), "True", "False")</f>
        <v>c - fotv - False</v>
      </c>
      <c r="N47" s="13" t="str" cm="1">
        <f t="array" aca="1" ref="N47" ca="1">IF(
    ISNUMBER(MATCH(B47, $BE$3:$BE$13, 0)),
    IFERROR(
        INDEX($BD$3:$BD$13, MATCH(INDEX($BD$3:$BD$13, MATCH(B47, $BE$3:$BE$13, 0)), $BD$3:$BD$13, 0)),
        "NnN"
    ),
    "NnN"
)
&amp; " - " &amp;
IF(
    AND(
        ISNUMBER(MATCH(SUBSTITUTE(G47, " ", ""), SUBSTITUTE($AK$54:$AK$62, " ", ""), 0)),
        ISNUMBER(MATCH(SUBSTITUTE(I47, " ", ""), SUBSTITUTE($AL$53:$AT$53, " ", ""), 0))
    ),
    INDIRECT(
        ADDRESS(
            MATCH(SUBSTITUTE(G47, " ", ""), SUBSTITUTE($AK$54:$AK$62, " ", ""), 0) + ROW($AL$54) - 1,
            MATCH(SUBSTITUTE(I47, " ", ""), SUBSTITUTE($AL$53:$AT$53, " ", ""), 0) + COLUMN($AL$53) - 1
        )
    ),
    "NnN"
)
&amp; " - " &amp;
IF(ISNUMBER(SEARCH(
    IF(
        ISNUMBER(MATCH(B47, $BE$3:$BE$13, 0)),
        IFERROR(
            INDEX($BD$3:$BD$13, MATCH(INDEX($BD$3:$BD$13, MATCH(B47, $BE$3:$BE$13, 0)), $BD$3:$BD$13, 0)),
            "NnN"
        ),
        "NnN"
    ),
    IF(
        AND(
            ISNUMBER(MATCH(SUBSTITUTE(G47, " ", ""), SUBSTITUTE($AK$54:$AK$62, " ", ""), 0)),
            ISNUMBER(MATCH(SUBSTITUTE(I47, " ", ""), SUBSTITUTE($AL$53:$AT$53, " ", ""), 0))
        ),
        INDIRECT(
            ADDRESS(
                MATCH(SUBSTITUTE(G47, " ", ""), SUBSTITUTE($AK$54:$AK$62, " ", ""), 0) + ROW($AL$54) - 1,
                MATCH(SUBSTITUTE(I47, " ", ""), SUBSTITUTE($AL$53:$AT$53, " ", ""), 0) + COLUMN($AL$53) - 1
            )
        ),
        "NnN"
    )
)), "True", "False")</f>
        <v>c - NnN - False</v>
      </c>
      <c r="AI47" s="83"/>
      <c r="AJ47" s="62"/>
      <c r="AK47" s="49" t="s">
        <v>367</v>
      </c>
      <c r="AL47" s="63" t="s">
        <v>55</v>
      </c>
      <c r="AM47" s="63">
        <v>0</v>
      </c>
      <c r="AN47" s="63" t="s">
        <v>55</v>
      </c>
      <c r="AO47" s="63" t="s">
        <v>55</v>
      </c>
      <c r="AP47" s="63" t="s">
        <v>55</v>
      </c>
      <c r="AQ47" s="63" t="s">
        <v>55</v>
      </c>
      <c r="AR47" s="63" t="s">
        <v>55</v>
      </c>
      <c r="AS47" s="63" t="s">
        <v>55</v>
      </c>
      <c r="AT47" s="64" t="s">
        <v>55</v>
      </c>
      <c r="AU47" s="63" t="s">
        <v>69</v>
      </c>
      <c r="AV47" s="63" t="s">
        <v>69</v>
      </c>
      <c r="AW47" s="63" t="s">
        <v>63</v>
      </c>
      <c r="AX47" s="63" t="s">
        <v>55</v>
      </c>
    </row>
    <row r="48" spans="1:50" ht="15.95" customHeight="1" x14ac:dyDescent="0.25">
      <c r="A48" s="5" t="s">
        <v>173</v>
      </c>
      <c r="B48" s="5" t="s">
        <v>8</v>
      </c>
      <c r="C48" s="5"/>
      <c r="D48" s="5"/>
      <c r="E48" s="5" t="s">
        <v>82</v>
      </c>
      <c r="F48" s="5" t="s">
        <v>174</v>
      </c>
      <c r="G48" s="5" t="str">
        <f>IFERROR(
    IF(
        ISNUMBER(MATCH(E48, Elements!$A$2:$A$200, 0)),
        IF(
            INDEX(Elements!$C$2:$C$200, MATCH(E48, Elements!$A$2:$A$200, 0)) &lt;&gt; "",
            INDEX(Elements!$B$2:$B$200, MATCH(E48, Elements!$A$2:$A$200, 0)),
            "kosong"
        ),
        "tidak ditemukan"
    ),
    "ID tidak ditemukan"
)</f>
        <v>BusinessProcess</v>
      </c>
      <c r="H48" s="5" t="str">
        <f>IFERROR(
    IF(
        ISNUMBER(MATCH(E48, Elements!$A$2:$A$200, 0)),
        IF(
            INDEX(Elements!$C$2:$C$200, MATCH(E48, Elements!$A$2:$A$200, 0)) &lt;&gt; "",
            INDEX(Elements!$C$2:$C$200, MATCH(E48, Elements!$A$2:$A$200, 0)),
            "kosong"
        ),
        "tidak ditemukan"
    ),
    "ID tidak ditemukan"
)</f>
        <v>Membaca Artikel</v>
      </c>
      <c r="I48" s="5" t="str">
        <f>IFERROR(
    IF(
        ISNUMBER(MATCH(F48, Elements!$A$2:$A$200, 0)),
        IF(
            INDEX(Elements!$C$2:$C$200, MATCH(F48, Elements!$A$2:$A$200, 0)) &lt;&gt; "",
            INDEX(Elements!$B$2:$B$200, MATCH(F48, Elements!$A$2:$A$200, 0)),
            "kosong"
        ),
        "tidak ditemukan"
    ),
    "ID tidak ditemukan"
)</f>
        <v>BusinessProcess</v>
      </c>
      <c r="J48" s="5" t="str">
        <f>IFERROR(
    IF(
        ISNUMBER(MATCH(F48, Elements!$A$2:$A$200, 0)),
        IF(
            INDEX(Elements!$C$2:$C$200, MATCH(F48, Elements!$A$2:$A$200, 0)) &lt;&gt; "",
            INDEX(Elements!$C$2:$C$200, MATCH(F48, Elements!$A$2:$A$200, 0)),
            "kosong"
        ),
        "tidak ditemukan"
    ),
    "ID tidak ditemukan"
)</f>
        <v>Memberikan komentar</v>
      </c>
      <c r="K48" s="5" t="str" cm="1">
        <f t="array" aca="1" ref="K48" ca="1">IF(
    ISNUMBER(MATCH(B48, $BE$3:$BE$13, 0)),
    IFERROR(
        INDEX($BD$3:$BD$13, MATCH(INDEX($BD$3:$BD$13, MATCH(B48, $BE$3:$BE$13, 0)), $BD$3:$BD$13, 0)),
        "NnN"
    ),
    "NnN"
)
&amp; " - " &amp;
IF(
    AND(
        ISNUMBER(MATCH(SUBSTITUTE(G48, " ", ""), SUBSTITUTE($AK$4:$AK$16, " ", ""), 0)),
        ISNUMBER(MATCH(SUBSTITUTE(I48, " ", ""), SUBSTITUTE($AL$3:$AT$3, " ", ""), 0))
    ),
    INDIRECT(
        ADDRESS(
            MATCH(SUBSTITUTE(G48, " ", ""), SUBSTITUTE($AK$4:$AK$16, " ", ""), 0) + ROW($AL$4) - 1,
            MATCH(SUBSTITUTE(I48, " ", ""), SUBSTITUTE($AL$3:$AT$3, " ", ""), 0) + COLUMN($AL$3) - 1
        )
    ),
    "NnN"
)
&amp; " - " &amp;
IF(ISNUMBER(SEARCH(
    IF(
        ISNUMBER(MATCH(B48, $BE$3:$BE$13, 0)),
        IFERROR(
            INDEX($BD$3:$BD$13, MATCH(INDEX($BD$3:$BD$13, MATCH(B48, $BE$3:$BE$13, 0)), $BD$3:$BD$13, 0)),
            "NnN"
        ),
        "NnN"
    ),
    IF(
        AND(
            ISNUMBER(MATCH(SUBSTITUTE(G48, " ", ""), SUBSTITUTE($AK$4:$AK$16, " ", ""), 0)),
            ISNUMBER(MATCH(SUBSTITUTE(I48, " ", ""), SUBSTITUTE($AL$3:$AT$3, " ", ""), 0))
        ),
        INDIRECT(
            ADDRESS(
                MATCH(SUBSTITUTE(G48, " ", ""), SUBSTITUTE($AK$4:$AK$16, " ", ""), 0) + ROW($AL$4) - 1,
                MATCH(SUBSTITUTE(I48, " ", ""), SUBSTITUTE($AL$3:$AT$3, " ", ""), 0) + COLUMN($AL$3) - 1
            )
        ),
        "NnN"
    )
)), "True", "False")</f>
        <v>c - NnN - False</v>
      </c>
      <c r="L48" s="5" t="str" cm="1">
        <f t="array" aca="1" ref="L48" ca="1">IF(
    ISNUMBER(MATCH(B48, $BE$3:$BE$13, 0)),
    IFERROR(
        INDEX($BD$3:$BD$13, MATCH(INDEX($BD$3:$BD$13, MATCH(B48, $BE$3:$BE$13, 0)), $BD$3:$BD$13, 0)),
        "NnN"
    ),
    "NnN"
)
&amp; " - " &amp;
IF(
    AND(
        ISNUMBER(MATCH(SUBSTITUTE(G48, " ", ""), SUBSTITUTE($AK$22:$AK$30, " ", ""), 0)),
        ISNUMBER(MATCH(SUBSTITUTE(I48, " ", ""), SUBSTITUTE(AL$21:$AX$21, " ", ""), 0))
    ),
    INDIRECT(
        ADDRESS(
            MATCH(SUBSTITUTE(G48, " ", ""), SUBSTITUTE($AK$22:$AK$30, " ", ""), 0) + ROW($AL$22) - 1,
            MATCH(SUBSTITUTE(I48, " ", ""), SUBSTITUTE(AL$21:$AX$21, " ", ""), 0) + COLUMN($AL$21
            ) - 1
        )
    ),
    "NnN"
)
&amp; " - " &amp;
IF(ISNUMBER(SEARCH(
    IF(
        ISNUMBER(MATCH(B48, $BE$3:$BE$13, 0)),
        IFERROR(
            INDEX($BD$3:$BD$13, MATCH(INDEX($BD$3:$BD$13, MATCH(B48, $BE$3:$BE$13, 0)), $BD$3:$BD$13, 0)),
            "NnN"
        ),
        "NnN"
    ),
    IF(
        AND(
            ISNUMBER(MATCH(SUBSTITUTE(G48, " ", ""), SUBSTITUTE($AK$22:$AK$30, " ", ""), 0)),
            ISNUMBER(MATCH(SUBSTITUTE(I48, " ", ""), SUBSTITUTE(AL$21:$AX$21, " ", ""), 0))
        ),
        INDIRECT(
            ADDRESS(
                MATCH(SUBSTITUTE(G48, " ", ""), SUBSTITUTE($AK$22:$AK$30, " ", ""), 0) + ROW($AL$22) - 1,
                MATCH(SUBSTITUTE(I48, " ", ""), SUBSTITUTE(AL$21:$AX$21, " ", ""), 0) + COLUMN($AL$21
                ) - 1
            )
        ),
        "NnN"
    )
)), "True", "False")</f>
        <v>c - NnN - False</v>
      </c>
      <c r="M48" s="5" t="str" cm="1">
        <f t="array" aca="1" ref="M48" ca="1">IF(
    ISNUMBER(MATCH(B48, $BE$3:$BE$13, 0)),
    IFERROR(
        INDEX($BD$3:$BD$13, MATCH(INDEX($BD$3:$BD$13, MATCH(B48, $BE$3:$BE$13, 0)), $BD$3:$BD$13, 0)),
        "NnN"
    ),
    "NnN"
)
&amp; " - " &amp;
IF(
    AND(
        ISNUMBER(MATCH(SUBSTITUTE(G48, " ", ""), SUBSTITUTE($AK$36:$AK$48, " ", ""), 0)),
        ISNUMBER(MATCH(SUBSTITUTE(I48, " ", ""), SUBSTITUTE($AL$35:$AX$35, " ", ""), 0))
    ),
    INDIRECT(
        ADDRESS(
            MATCH(SUBSTITUTE(G48, " ", ""), SUBSTITUTE($AK$36:$AK$48, " ", ""), 0) + ROW($AL$36) - 1,
            MATCH(SUBSTITUTE(I48, " ", ""), SUBSTITUTE($AL$35:$AX$35, " ", ""), 0) + COLUMN($AL$35) - 1
        )
    ),
    "NnN"
)
&amp; " - " &amp;
IF(ISNUMBER(SEARCH(
    IF(
        ISNUMBER(MATCH(B48, $BE$3:$BE$13, 0)),
        IFERROR(
            INDEX($BD$3:$BD$13, MATCH(INDEX($BD$3:$BD$13, MATCH(B48, $BE$3:$BE$13, 0)), $BD$3:$BD$13, 0)),
            "NnN"
        ),
        "NnN"
    ),
    IF(
        AND(
            ISNUMBER(MATCH(SUBSTITUTE(G48, " ", ""), SUBSTITUTE($AK$36:$AK$48, " ", ""), 0)),
            ISNUMBER(MATCH(SUBSTITUTE(I48, " ", ""), SUBSTITUTE($AL$35:$AX$35, " ", ""), 0))
        ),
        INDIRECT(
            ADDRESS(
                MATCH(SUBSTITUTE(G48, " ", ""), SUBSTITUTE($AK$36:$AK$48, " ", ""), 0) + ROW($AL$36) - 1,
                MATCH(SUBSTITUTE(I48, " ", ""), SUBSTITUTE($AL$35:$AX$35, " ", ""), 0) + COLUMN($AL$35) - 1
            )
        ),
        "NnN"
    )
)), "True", "False")</f>
        <v>c - fotv - False</v>
      </c>
      <c r="N48" s="13" t="str" cm="1">
        <f t="array" aca="1" ref="N48" ca="1">IF(
    ISNUMBER(MATCH(B48, $BE$3:$BE$13, 0)),
    IFERROR(
        INDEX($BD$3:$BD$13, MATCH(INDEX($BD$3:$BD$13, MATCH(B48, $BE$3:$BE$13, 0)), $BD$3:$BD$13, 0)),
        "NnN"
    ),
    "NnN"
)
&amp; " - " &amp;
IF(
    AND(
        ISNUMBER(MATCH(SUBSTITUTE(G48, " ", ""), SUBSTITUTE($AK$54:$AK$62, " ", ""), 0)),
        ISNUMBER(MATCH(SUBSTITUTE(I48, " ", ""), SUBSTITUTE($AL$53:$AT$53, " ", ""), 0))
    ),
    INDIRECT(
        ADDRESS(
            MATCH(SUBSTITUTE(G48, " ", ""), SUBSTITUTE($AK$54:$AK$62, " ", ""), 0) + ROW($AL$54) - 1,
            MATCH(SUBSTITUTE(I48, " ", ""), SUBSTITUTE($AL$53:$AT$53, " ", ""), 0) + COLUMN($AL$53) - 1
        )
    ),
    "NnN"
)
&amp; " - " &amp;
IF(ISNUMBER(SEARCH(
    IF(
        ISNUMBER(MATCH(B48, $BE$3:$BE$13, 0)),
        IFERROR(
            INDEX($BD$3:$BD$13, MATCH(INDEX($BD$3:$BD$13, MATCH(B48, $BE$3:$BE$13, 0)), $BD$3:$BD$13, 0)),
            "NnN"
        ),
        "NnN"
    ),
    IF(
        AND(
            ISNUMBER(MATCH(SUBSTITUTE(G48, " ", ""), SUBSTITUTE($AK$54:$AK$62, " ", ""), 0)),
            ISNUMBER(MATCH(SUBSTITUTE(I48, " ", ""), SUBSTITUTE($AL$53:$AT$53, " ", ""), 0))
        ),
        INDIRECT(
            ADDRESS(
                MATCH(SUBSTITUTE(G48, " ", ""), SUBSTITUTE($AK$54:$AK$62, " ", ""), 0) + ROW($AL$54) - 1,
                MATCH(SUBSTITUTE(I48, " ", ""), SUBSTITUTE($AL$53:$AT$53, " ", ""), 0) + COLUMN($AL$53) - 1
            )
        ),
        "NnN"
    )
)), "True", "False")</f>
        <v>c - NnN - False</v>
      </c>
      <c r="AI48" s="84"/>
      <c r="AJ48" s="62"/>
      <c r="AK48" s="49" t="s">
        <v>369</v>
      </c>
      <c r="AL48" s="63" t="s">
        <v>38</v>
      </c>
      <c r="AM48" s="63" t="s">
        <v>38</v>
      </c>
      <c r="AN48" s="63" t="s">
        <v>55</v>
      </c>
      <c r="AO48" s="63" t="s">
        <v>66</v>
      </c>
      <c r="AP48" s="63" t="s">
        <v>66</v>
      </c>
      <c r="AQ48" s="63" t="s">
        <v>66</v>
      </c>
      <c r="AR48" s="63" t="s">
        <v>66</v>
      </c>
      <c r="AS48" s="63" t="s">
        <v>66</v>
      </c>
      <c r="AT48" s="64" t="s">
        <v>39</v>
      </c>
      <c r="AU48" s="63" t="s">
        <v>370</v>
      </c>
      <c r="AV48" s="63" t="s">
        <v>370</v>
      </c>
      <c r="AW48" s="63" t="s">
        <v>370</v>
      </c>
      <c r="AX48" s="54" t="s">
        <v>45</v>
      </c>
    </row>
    <row r="49" spans="1:46" ht="15.95" customHeight="1" x14ac:dyDescent="0.25">
      <c r="A49" s="5" t="s">
        <v>175</v>
      </c>
      <c r="B49" s="5" t="s">
        <v>8</v>
      </c>
      <c r="C49" s="5"/>
      <c r="D49" s="5"/>
      <c r="E49" s="5" t="s">
        <v>82</v>
      </c>
      <c r="F49" s="5" t="s">
        <v>176</v>
      </c>
      <c r="G49" s="5" t="str">
        <f>IFERROR(
    IF(
        ISNUMBER(MATCH(E49, Elements!$A$2:$A$200, 0)),
        IF(
            INDEX(Elements!$C$2:$C$200, MATCH(E49, Elements!$A$2:$A$200, 0)) &lt;&gt; "",
            INDEX(Elements!$B$2:$B$200, MATCH(E49, Elements!$A$2:$A$200, 0)),
            "kosong"
        ),
        "tidak ditemukan"
    ),
    "ID tidak ditemukan"
)</f>
        <v>BusinessProcess</v>
      </c>
      <c r="H49" s="5" t="str">
        <f>IFERROR(
    IF(
        ISNUMBER(MATCH(E49, Elements!$A$2:$A$200, 0)),
        IF(
            INDEX(Elements!$C$2:$C$200, MATCH(E49, Elements!$A$2:$A$200, 0)) &lt;&gt; "",
            INDEX(Elements!$C$2:$C$200, MATCH(E49, Elements!$A$2:$A$200, 0)),
            "kosong"
        ),
        "tidak ditemukan"
    ),
    "ID tidak ditemukan"
)</f>
        <v>Membaca Artikel</v>
      </c>
      <c r="I49" s="5" t="str">
        <f>IFERROR(
    IF(
        ISNUMBER(MATCH(F49, Elements!$A$2:$A$200, 0)),
        IF(
            INDEX(Elements!$C$2:$C$200, MATCH(F49, Elements!$A$2:$A$200, 0)) &lt;&gt; "",
            INDEX(Elements!$B$2:$B$200, MATCH(F49, Elements!$A$2:$A$200, 0)),
            "kosong"
        ),
        "tidak ditemukan"
    ),
    "ID tidak ditemukan"
)</f>
        <v>BusinessProcess</v>
      </c>
      <c r="J49" s="5" t="str">
        <f>IFERROR(
    IF(
        ISNUMBER(MATCH(F49, Elements!$A$2:$A$200, 0)),
        IF(
            INDEX(Elements!$C$2:$C$200, MATCH(F49, Elements!$A$2:$A$200, 0)) &lt;&gt; "",
            INDEX(Elements!$C$2:$C$200, MATCH(F49, Elements!$A$2:$A$200, 0)),
            "kosong"
        ),
        "tidak ditemukan"
    ),
    "ID tidak ditemukan"
)</f>
        <v>Komentar terkirim</v>
      </c>
      <c r="K49" s="5" t="str" cm="1">
        <f t="array" aca="1" ref="K49" ca="1">IF(
    ISNUMBER(MATCH(B49, $BE$3:$BE$13, 0)),
    IFERROR(
        INDEX($BD$3:$BD$13, MATCH(INDEX($BD$3:$BD$13, MATCH(B49, $BE$3:$BE$13, 0)), $BD$3:$BD$13, 0)),
        "NnN"
    ),
    "NnN"
)
&amp; " - " &amp;
IF(
    AND(
        ISNUMBER(MATCH(SUBSTITUTE(G49, " ", ""), SUBSTITUTE($AK$4:$AK$16, " ", ""), 0)),
        ISNUMBER(MATCH(SUBSTITUTE(I49, " ", ""), SUBSTITUTE($AL$3:$AT$3, " ", ""), 0))
    ),
    INDIRECT(
        ADDRESS(
            MATCH(SUBSTITUTE(G49, " ", ""), SUBSTITUTE($AK$4:$AK$16, " ", ""), 0) + ROW($AL$4) - 1,
            MATCH(SUBSTITUTE(I49, " ", ""), SUBSTITUTE($AL$3:$AT$3, " ", ""), 0) + COLUMN($AL$3) - 1
        )
    ),
    "NnN"
)
&amp; " - " &amp;
IF(ISNUMBER(SEARCH(
    IF(
        ISNUMBER(MATCH(B49, $BE$3:$BE$13, 0)),
        IFERROR(
            INDEX($BD$3:$BD$13, MATCH(INDEX($BD$3:$BD$13, MATCH(B49, $BE$3:$BE$13, 0)), $BD$3:$BD$13, 0)),
            "NnN"
        ),
        "NnN"
    ),
    IF(
        AND(
            ISNUMBER(MATCH(SUBSTITUTE(G49, " ", ""), SUBSTITUTE($AK$4:$AK$16, " ", ""), 0)),
            ISNUMBER(MATCH(SUBSTITUTE(I49, " ", ""), SUBSTITUTE($AL$3:$AT$3, " ", ""), 0))
        ),
        INDIRECT(
            ADDRESS(
                MATCH(SUBSTITUTE(G49, " ", ""), SUBSTITUTE($AK$4:$AK$16, " ", ""), 0) + ROW($AL$4) - 1,
                MATCH(SUBSTITUTE(I49, " ", ""), SUBSTITUTE($AL$3:$AT$3, " ", ""), 0) + COLUMN($AL$3) - 1
            )
        ),
        "NnN"
    )
)), "True", "False")</f>
        <v>c - NnN - False</v>
      </c>
      <c r="L49" s="5" t="str" cm="1">
        <f t="array" aca="1" ref="L49" ca="1">IF(
    ISNUMBER(MATCH(B49, $BE$3:$BE$13, 0)),
    IFERROR(
        INDEX($BD$3:$BD$13, MATCH(INDEX($BD$3:$BD$13, MATCH(B49, $BE$3:$BE$13, 0)), $BD$3:$BD$13, 0)),
        "NnN"
    ),
    "NnN"
)
&amp; " - " &amp;
IF(
    AND(
        ISNUMBER(MATCH(SUBSTITUTE(G49, " ", ""), SUBSTITUTE($AK$22:$AK$30, " ", ""), 0)),
        ISNUMBER(MATCH(SUBSTITUTE(I49, " ", ""), SUBSTITUTE(AL$21:$AX$21, " ", ""), 0))
    ),
    INDIRECT(
        ADDRESS(
            MATCH(SUBSTITUTE(G49, " ", ""), SUBSTITUTE($AK$22:$AK$30, " ", ""), 0) + ROW($AL$22) - 1,
            MATCH(SUBSTITUTE(I49, " ", ""), SUBSTITUTE(AL$21:$AX$21, " ", ""), 0) + COLUMN($AL$21
            ) - 1
        )
    ),
    "NnN"
)
&amp; " - " &amp;
IF(ISNUMBER(SEARCH(
    IF(
        ISNUMBER(MATCH(B49, $BE$3:$BE$13, 0)),
        IFERROR(
            INDEX($BD$3:$BD$13, MATCH(INDEX($BD$3:$BD$13, MATCH(B49, $BE$3:$BE$13, 0)), $BD$3:$BD$13, 0)),
            "NnN"
        ),
        "NnN"
    ),
    IF(
        AND(
            ISNUMBER(MATCH(SUBSTITUTE(G49, " ", ""), SUBSTITUTE($AK$22:$AK$30, " ", ""), 0)),
            ISNUMBER(MATCH(SUBSTITUTE(I49, " ", ""), SUBSTITUTE(AL$21:$AX$21, " ", ""), 0))
        ),
        INDIRECT(
            ADDRESS(
                MATCH(SUBSTITUTE(G49, " ", ""), SUBSTITUTE($AK$22:$AK$30, " ", ""), 0) + ROW($AL$22) - 1,
                MATCH(SUBSTITUTE(I49, " ", ""), SUBSTITUTE(AL$21:$AX$21, " ", ""), 0) + COLUMN($AL$21
                ) - 1
            )
        ),
        "NnN"
    )
)), "True", "False")</f>
        <v>c - NnN - False</v>
      </c>
      <c r="M49" s="5" t="str" cm="1">
        <f t="array" aca="1" ref="M49" ca="1">IF(
    ISNUMBER(MATCH(B49, $BE$3:$BE$13, 0)),
    IFERROR(
        INDEX($BD$3:$BD$13, MATCH(INDEX($BD$3:$BD$13, MATCH(B49, $BE$3:$BE$13, 0)), $BD$3:$BD$13, 0)),
        "NnN"
    ),
    "NnN"
)
&amp; " - " &amp;
IF(
    AND(
        ISNUMBER(MATCH(SUBSTITUTE(G49, " ", ""), SUBSTITUTE($AK$36:$AK$48, " ", ""), 0)),
        ISNUMBER(MATCH(SUBSTITUTE(I49, " ", ""), SUBSTITUTE($AL$35:$AX$35, " ", ""), 0))
    ),
    INDIRECT(
        ADDRESS(
            MATCH(SUBSTITUTE(G49, " ", ""), SUBSTITUTE($AK$36:$AK$48, " ", ""), 0) + ROW($AL$36) - 1,
            MATCH(SUBSTITUTE(I49, " ", ""), SUBSTITUTE($AL$35:$AX$35, " ", ""), 0) + COLUMN($AL$35) - 1
        )
    ),
    "NnN"
)
&amp; " - " &amp;
IF(ISNUMBER(SEARCH(
    IF(
        ISNUMBER(MATCH(B49, $BE$3:$BE$13, 0)),
        IFERROR(
            INDEX($BD$3:$BD$13, MATCH(INDEX($BD$3:$BD$13, MATCH(B49, $BE$3:$BE$13, 0)), $BD$3:$BD$13, 0)),
            "NnN"
        ),
        "NnN"
    ),
    IF(
        AND(
            ISNUMBER(MATCH(SUBSTITUTE(G49, " ", ""), SUBSTITUTE($AK$36:$AK$48, " ", ""), 0)),
            ISNUMBER(MATCH(SUBSTITUTE(I49, " ", ""), SUBSTITUTE($AL$35:$AX$35, " ", ""), 0))
        ),
        INDIRECT(
            ADDRESS(
                MATCH(SUBSTITUTE(G49, " ", ""), SUBSTITUTE($AK$36:$AK$48, " ", ""), 0) + ROW($AL$36) - 1,
                MATCH(SUBSTITUTE(I49, " ", ""), SUBSTITUTE($AL$35:$AX$35, " ", ""), 0) + COLUMN($AL$35) - 1
            )
        ),
        "NnN"
    )
)), "True", "False")</f>
        <v>c - fotv - False</v>
      </c>
      <c r="N49" s="13" t="str" cm="1">
        <f t="array" aca="1" ref="N49" ca="1">IF(
    ISNUMBER(MATCH(B49, $BE$3:$BE$13, 0)),
    IFERROR(
        INDEX($BD$3:$BD$13, MATCH(INDEX($BD$3:$BD$13, MATCH(B49, $BE$3:$BE$13, 0)), $BD$3:$BD$13, 0)),
        "NnN"
    ),
    "NnN"
)
&amp; " - " &amp;
IF(
    AND(
        ISNUMBER(MATCH(SUBSTITUTE(G49, " ", ""), SUBSTITUTE($AK$54:$AK$62, " ", ""), 0)),
        ISNUMBER(MATCH(SUBSTITUTE(I49, " ", ""), SUBSTITUTE($AL$53:$AT$53, " ", ""), 0))
    ),
    INDIRECT(
        ADDRESS(
            MATCH(SUBSTITUTE(G49, " ", ""), SUBSTITUTE($AK$54:$AK$62, " ", ""), 0) + ROW($AL$54) - 1,
            MATCH(SUBSTITUTE(I49, " ", ""), SUBSTITUTE($AL$53:$AT$53, " ", ""), 0) + COLUMN($AL$53) - 1
        )
    ),
    "NnN"
)
&amp; " - " &amp;
IF(ISNUMBER(SEARCH(
    IF(
        ISNUMBER(MATCH(B49, $BE$3:$BE$13, 0)),
        IFERROR(
            INDEX($BD$3:$BD$13, MATCH(INDEX($BD$3:$BD$13, MATCH(B49, $BE$3:$BE$13, 0)), $BD$3:$BD$13, 0)),
            "NnN"
        ),
        "NnN"
    ),
    IF(
        AND(
            ISNUMBER(MATCH(SUBSTITUTE(G49, " ", ""), SUBSTITUTE($AK$54:$AK$62, " ", ""), 0)),
            ISNUMBER(MATCH(SUBSTITUTE(I49, " ", ""), SUBSTITUTE($AL$53:$AT$53, " ", ""), 0))
        ),
        INDIRECT(
            ADDRESS(
                MATCH(SUBSTITUTE(G49, " ", ""), SUBSTITUTE($AK$54:$AK$62, " ", ""), 0) + ROW($AL$54) - 1,
                MATCH(SUBSTITUTE(I49, " ", ""), SUBSTITUTE($AL$53:$AT$53, " ", ""), 0) + COLUMN($AL$53) - 1
            )
        ),
        "NnN"
    )
)), "True", "False")</f>
        <v>c - NnN - False</v>
      </c>
    </row>
    <row r="50" spans="1:46" ht="15.95" customHeight="1" x14ac:dyDescent="0.25">
      <c r="A50" s="5" t="s">
        <v>177</v>
      </c>
      <c r="B50" s="5" t="s">
        <v>8</v>
      </c>
      <c r="C50" s="5"/>
      <c r="D50" s="5"/>
      <c r="E50" s="5" t="s">
        <v>85</v>
      </c>
      <c r="F50" s="5" t="s">
        <v>88</v>
      </c>
      <c r="G50" s="5" t="str">
        <f>IFERROR(
    IF(
        ISNUMBER(MATCH(E50, Elements!$A$2:$A$200, 0)),
        IF(
            INDEX(Elements!$C$2:$C$200, MATCH(E50, Elements!$A$2:$A$200, 0)) &lt;&gt; "",
            INDEX(Elements!$B$2:$B$200, MATCH(E50, Elements!$A$2:$A$200, 0)),
            "kosong"
        ),
        "tidak ditemukan"
    ),
    "ID tidak ditemukan"
)</f>
        <v>ApplicationFunction</v>
      </c>
      <c r="H50" s="5" t="str">
        <f>IFERROR(
    IF(
        ISNUMBER(MATCH(E50, Elements!$A$2:$A$200, 0)),
        IF(
            INDEX(Elements!$C$2:$C$200, MATCH(E50, Elements!$A$2:$A$200, 0)) &lt;&gt; "",
            INDEX(Elements!$C$2:$C$200, MATCH(E50, Elements!$A$2:$A$200, 0)),
            "kosong"
        ),
        "tidak ditemukan"
    ),
    "ID tidak ditemukan"
)</f>
        <v>Menampilkan Halaman Artikel</v>
      </c>
      <c r="I50" s="5" t="str">
        <f>IFERROR(
    IF(
        ISNUMBER(MATCH(F50, Elements!$A$2:$A$200, 0)),
        IF(
            INDEX(Elements!$C$2:$C$200, MATCH(F50, Elements!$A$2:$A$200, 0)) &lt;&gt; "",
            INDEX(Elements!$B$2:$B$200, MATCH(F50, Elements!$A$2:$A$200, 0)),
            "kosong"
        ),
        "tidak ditemukan"
    ),
    "ID tidak ditemukan"
)</f>
        <v>ApplicationFunction</v>
      </c>
      <c r="J50" s="5" t="str">
        <f>IFERROR(
    IF(
        ISNUMBER(MATCH(F50, Elements!$A$2:$A$200, 0)),
        IF(
            INDEX(Elements!$C$2:$C$200, MATCH(F50, Elements!$A$2:$A$200, 0)) &lt;&gt; "",
            INDEX(Elements!$C$2:$C$200, MATCH(F50, Elements!$A$2:$A$200, 0)),
            "kosong"
        ),
        "tidak ditemukan"
    ),
    "ID tidak ditemukan"
)</f>
        <v>Membaca dan Memberi Komentar pada Artikel</v>
      </c>
      <c r="K50" s="5" t="str" cm="1">
        <f t="array" aca="1" ref="K50" ca="1">IF(
    ISNUMBER(MATCH(B50, $BE$3:$BE$13, 0)),
    IFERROR(
        INDEX($BD$3:$BD$13, MATCH(INDEX($BD$3:$BD$13, MATCH(B50, $BE$3:$BE$13, 0)), $BD$3:$BD$13, 0)),
        "NnN"
    ),
    "NnN"
)
&amp; " - " &amp;
IF(
    AND(
        ISNUMBER(MATCH(SUBSTITUTE(G50, " ", ""), SUBSTITUTE($AK$4:$AK$16, " ", ""), 0)),
        ISNUMBER(MATCH(SUBSTITUTE(I50, " ", ""), SUBSTITUTE($AL$3:$AT$3, " ", ""), 0))
    ),
    INDIRECT(
        ADDRESS(
            MATCH(SUBSTITUTE(G50, " ", ""), SUBSTITUTE($AK$4:$AK$16, " ", ""), 0) + ROW($AL$4) - 1,
            MATCH(SUBSTITUTE(I50, " ", ""), SUBSTITUTE($AL$3:$AT$3, " ", ""), 0) + COLUMN($AL$3) - 1
        )
    ),
    "NnN"
)
&amp; " - " &amp;
IF(ISNUMBER(SEARCH(
    IF(
        ISNUMBER(MATCH(B50, $BE$3:$BE$13, 0)),
        IFERROR(
            INDEX($BD$3:$BD$13, MATCH(INDEX($BD$3:$BD$13, MATCH(B50, $BE$3:$BE$13, 0)), $BD$3:$BD$13, 0)),
            "NnN"
        ),
        "NnN"
    ),
    IF(
        AND(
            ISNUMBER(MATCH(SUBSTITUTE(G50, " ", ""), SUBSTITUTE($AK$4:$AK$16, " ", ""), 0)),
            ISNUMBER(MATCH(SUBSTITUTE(I50, " ", ""), SUBSTITUTE($AL$3:$AT$3, " ", ""), 0))
        ),
        INDIRECT(
            ADDRESS(
                MATCH(SUBSTITUTE(G50, " ", ""), SUBSTITUTE($AK$4:$AK$16, " ", ""), 0) + ROW($AL$4) - 1,
                MATCH(SUBSTITUTE(I50, " ", ""), SUBSTITUTE($AL$3:$AT$3, " ", ""), 0) + COLUMN($AL$3) - 1
            )
        ),
        "NnN"
    )
)), "True", "False")</f>
        <v>c - NnN - False</v>
      </c>
      <c r="L50" s="5" t="str" cm="1">
        <f t="array" aca="1" ref="L50" ca="1">IF(
    ISNUMBER(MATCH(B50, $BE$3:$BE$13, 0)),
    IFERROR(
        INDEX($BD$3:$BD$13, MATCH(INDEX($BD$3:$BD$13, MATCH(B50, $BE$3:$BE$13, 0)), $BD$3:$BD$13, 0)),
        "NnN"
    ),
    "NnN"
)
&amp; " - " &amp;
IF(
    AND(
        ISNUMBER(MATCH(SUBSTITUTE(G50, " ", ""), SUBSTITUTE($AK$22:$AK$30, " ", ""), 0)),
        ISNUMBER(MATCH(SUBSTITUTE(I50, " ", ""), SUBSTITUTE(AL$21:$AX$21, " ", ""), 0))
    ),
    INDIRECT(
        ADDRESS(
            MATCH(SUBSTITUTE(G50, " ", ""), SUBSTITUTE($AK$22:$AK$30, " ", ""), 0) + ROW($AL$22) - 1,
            MATCH(SUBSTITUTE(I50, " ", ""), SUBSTITUTE(AL$21:$AX$21, " ", ""), 0) + COLUMN($AL$21
            ) - 1
        )
    ),
    "NnN"
)
&amp; " - " &amp;
IF(ISNUMBER(SEARCH(
    IF(
        ISNUMBER(MATCH(B50, $BE$3:$BE$13, 0)),
        IFERROR(
            INDEX($BD$3:$BD$13, MATCH(INDEX($BD$3:$BD$13, MATCH(B50, $BE$3:$BE$13, 0)), $BD$3:$BD$13, 0)),
            "NnN"
        ),
        "NnN"
    ),
    IF(
        AND(
            ISNUMBER(MATCH(SUBSTITUTE(G50, " ", ""), SUBSTITUTE($AK$22:$AK$30, " ", ""), 0)),
            ISNUMBER(MATCH(SUBSTITUTE(I50, " ", ""), SUBSTITUTE(AL$21:$AX$21, " ", ""), 0))
        ),
        INDIRECT(
            ADDRESS(
                MATCH(SUBSTITUTE(G50, " ", ""), SUBSTITUTE($AK$22:$AK$30, " ", ""), 0) + ROW($AL$22) - 1,
                MATCH(SUBSTITUTE(I50, " ", ""), SUBSTITUTE(AL$21:$AX$21, " ", ""), 0) + COLUMN($AL$21
                ) - 1
            )
        ),
        "NnN"
    )
)), "True", "False")</f>
        <v>c - NnN - False</v>
      </c>
      <c r="M50" s="5" t="str" cm="1">
        <f t="array" aca="1" ref="M50" ca="1">IF(
    ISNUMBER(MATCH(B50, $BE$3:$BE$13, 0)),
    IFERROR(
        INDEX($BD$3:$BD$13, MATCH(INDEX($BD$3:$BD$13, MATCH(B50, $BE$3:$BE$13, 0)), $BD$3:$BD$13, 0)),
        "NnN"
    ),
    "NnN"
)
&amp; " - " &amp;
IF(
    AND(
        ISNUMBER(MATCH(SUBSTITUTE(G50, " ", ""), SUBSTITUTE($AK$36:$AK$48, " ", ""), 0)),
        ISNUMBER(MATCH(SUBSTITUTE(I50, " ", ""), SUBSTITUTE($AL$35:$AX$35, " ", ""), 0))
    ),
    INDIRECT(
        ADDRESS(
            MATCH(SUBSTITUTE(G50, " ", ""), SUBSTITUTE($AK$36:$AK$48, " ", ""), 0) + ROW($AL$36) - 1,
            MATCH(SUBSTITUTE(I50, " ", ""), SUBSTITUTE($AL$35:$AX$35, " ", ""), 0) + COLUMN($AL$35) - 1
        )
    ),
    "NnN"
)
&amp; " - " &amp;
IF(ISNUMBER(SEARCH(
    IF(
        ISNUMBER(MATCH(B50, $BE$3:$BE$13, 0)),
        IFERROR(
            INDEX($BD$3:$BD$13, MATCH(INDEX($BD$3:$BD$13, MATCH(B50, $BE$3:$BE$13, 0)), $BD$3:$BD$13, 0)),
            "NnN"
        ),
        "NnN"
    ),
    IF(
        AND(
            ISNUMBER(MATCH(SUBSTITUTE(G50, " ", ""), SUBSTITUTE($AK$36:$AK$48, " ", ""), 0)),
            ISNUMBER(MATCH(SUBSTITUTE(I50, " ", ""), SUBSTITUTE($AL$35:$AX$35, " ", ""), 0))
        ),
        INDIRECT(
            ADDRESS(
                MATCH(SUBSTITUTE(G50, " ", ""), SUBSTITUTE($AK$36:$AK$48, " ", ""), 0) + ROW($AL$36) - 1,
                MATCH(SUBSTITUTE(I50, " ", ""), SUBSTITUTE($AL$35:$AX$35, " ", ""), 0) + COLUMN($AL$35) - 1
            )
        ),
        "NnN"
    )
)), "True", "False")</f>
        <v>c - NnN - False</v>
      </c>
      <c r="N50" s="13" t="str" cm="1">
        <f t="array" aca="1" ref="N50" ca="1">IF(
    ISNUMBER(MATCH(B50, $BE$3:$BE$13, 0)),
    IFERROR(
        INDEX($BD$3:$BD$13, MATCH(INDEX($BD$3:$BD$13, MATCH(B50, $BE$3:$BE$13, 0)), $BD$3:$BD$13, 0)),
        "NnN"
    ),
    "NnN"
)
&amp; " - " &amp;
IF(
    AND(
        ISNUMBER(MATCH(SUBSTITUTE(G50, " ", ""), SUBSTITUTE($AK$54:$AK$62, " ", ""), 0)),
        ISNUMBER(MATCH(SUBSTITUTE(I50, " ", ""), SUBSTITUTE($AL$53:$AT$53, " ", ""), 0))
    ),
    INDIRECT(
        ADDRESS(
            MATCH(SUBSTITUTE(G50, " ", ""), SUBSTITUTE($AK$54:$AK$62, " ", ""), 0) + ROW($AL$54) - 1,
            MATCH(SUBSTITUTE(I50, " ", ""), SUBSTITUTE($AL$53:$AT$53, " ", ""), 0) + COLUMN($AL$53) - 1
        )
    ),
    "NnN"
)
&amp; " - " &amp;
IF(ISNUMBER(SEARCH(
    IF(
        ISNUMBER(MATCH(B50, $BE$3:$BE$13, 0)),
        IFERROR(
            INDEX($BD$3:$BD$13, MATCH(INDEX($BD$3:$BD$13, MATCH(B50, $BE$3:$BE$13, 0)), $BD$3:$BD$13, 0)),
            "NnN"
        ),
        "NnN"
    ),
    IF(
        AND(
            ISNUMBER(MATCH(SUBSTITUTE(G50, " ", ""), SUBSTITUTE($AK$54:$AK$62, " ", ""), 0)),
            ISNUMBER(MATCH(SUBSTITUTE(I50, " ", ""), SUBSTITUTE($AL$53:$AT$53, " ", ""), 0))
        ),
        INDIRECT(
            ADDRESS(
                MATCH(SUBSTITUTE(G50, " ", ""), SUBSTITUTE($AK$54:$AK$62, " ", ""), 0) + ROW($AL$54) - 1,
                MATCH(SUBSTITUTE(I50, " ", ""), SUBSTITUTE($AL$53:$AT$53, " ", ""), 0) + COLUMN($AL$53) - 1
            )
        ),
        "NnN"
    )
)), "True", "False")</f>
        <v>c - NnN - False</v>
      </c>
    </row>
    <row r="51" spans="1:46" ht="15.95" customHeight="1" x14ac:dyDescent="0.25">
      <c r="A51" s="5" t="s">
        <v>178</v>
      </c>
      <c r="B51" s="5" t="s">
        <v>8</v>
      </c>
      <c r="C51" s="5"/>
      <c r="D51" s="5"/>
      <c r="E51" s="5" t="s">
        <v>85</v>
      </c>
      <c r="F51" s="5" t="s">
        <v>179</v>
      </c>
      <c r="G51" s="5" t="str">
        <f>IFERROR(
    IF(
        ISNUMBER(MATCH(E51, Elements!$A$2:$A$200, 0)),
        IF(
            INDEX(Elements!$C$2:$C$200, MATCH(E51, Elements!$A$2:$A$200, 0)) &lt;&gt; "",
            INDEX(Elements!$B$2:$B$200, MATCH(E51, Elements!$A$2:$A$200, 0)),
            "kosong"
        ),
        "tidak ditemukan"
    ),
    "ID tidak ditemukan"
)</f>
        <v>ApplicationFunction</v>
      </c>
      <c r="H51" s="5" t="str">
        <f>IFERROR(
    IF(
        ISNUMBER(MATCH(E51, Elements!$A$2:$A$200, 0)),
        IF(
            INDEX(Elements!$C$2:$C$200, MATCH(E51, Elements!$A$2:$A$200, 0)) &lt;&gt; "",
            INDEX(Elements!$C$2:$C$200, MATCH(E51, Elements!$A$2:$A$200, 0)),
            "kosong"
        ),
        "tidak ditemukan"
    ),
    "ID tidak ditemukan"
)</f>
        <v>Menampilkan Halaman Artikel</v>
      </c>
      <c r="I51" s="5" t="str">
        <f>IFERROR(
    IF(
        ISNUMBER(MATCH(F51, Elements!$A$2:$A$200, 0)),
        IF(
            INDEX(Elements!$C$2:$C$200, MATCH(F51, Elements!$A$2:$A$200, 0)) &lt;&gt; "",
            INDEX(Elements!$B$2:$B$200, MATCH(F51, Elements!$A$2:$A$200, 0)),
            "kosong"
        ),
        "tidak ditemukan"
    ),
    "ID tidak ditemukan"
)</f>
        <v>ApplicationFunction</v>
      </c>
      <c r="J51" s="5" t="str">
        <f>IFERROR(
    IF(
        ISNUMBER(MATCH(F51, Elements!$A$2:$A$200, 0)),
        IF(
            INDEX(Elements!$C$2:$C$200, MATCH(F51, Elements!$A$2:$A$200, 0)) &lt;&gt; "",
            INDEX(Elements!$C$2:$C$200, MATCH(F51, Elements!$A$2:$A$200, 0)),
            "kosong"
        ),
        "tidak ditemukan"
    ),
    "ID tidak ditemukan"
)</f>
        <v>Menulis</v>
      </c>
      <c r="K51" s="5" t="str" cm="1">
        <f t="array" aca="1" ref="K51" ca="1">IF(
    ISNUMBER(MATCH(B51, $BE$3:$BE$13, 0)),
    IFERROR(
        INDEX($BD$3:$BD$13, MATCH(INDEX($BD$3:$BD$13, MATCH(B51, $BE$3:$BE$13, 0)), $BD$3:$BD$13, 0)),
        "NnN"
    ),
    "NnN"
)
&amp; " - " &amp;
IF(
    AND(
        ISNUMBER(MATCH(SUBSTITUTE(G51, " ", ""), SUBSTITUTE($AK$4:$AK$16, " ", ""), 0)),
        ISNUMBER(MATCH(SUBSTITUTE(I51, " ", ""), SUBSTITUTE($AL$3:$AT$3, " ", ""), 0))
    ),
    INDIRECT(
        ADDRESS(
            MATCH(SUBSTITUTE(G51, " ", ""), SUBSTITUTE($AK$4:$AK$16, " ", ""), 0) + ROW($AL$4) - 1,
            MATCH(SUBSTITUTE(I51, " ", ""), SUBSTITUTE($AL$3:$AT$3, " ", ""), 0) + COLUMN($AL$3) - 1
        )
    ),
    "NnN"
)
&amp; " - " &amp;
IF(ISNUMBER(SEARCH(
    IF(
        ISNUMBER(MATCH(B51, $BE$3:$BE$13, 0)),
        IFERROR(
            INDEX($BD$3:$BD$13, MATCH(INDEX($BD$3:$BD$13, MATCH(B51, $BE$3:$BE$13, 0)), $BD$3:$BD$13, 0)),
            "NnN"
        ),
        "NnN"
    ),
    IF(
        AND(
            ISNUMBER(MATCH(SUBSTITUTE(G51, " ", ""), SUBSTITUTE($AK$4:$AK$16, " ", ""), 0)),
            ISNUMBER(MATCH(SUBSTITUTE(I51, " ", ""), SUBSTITUTE($AL$3:$AT$3, " ", ""), 0))
        ),
        INDIRECT(
            ADDRESS(
                MATCH(SUBSTITUTE(G51, " ", ""), SUBSTITUTE($AK$4:$AK$16, " ", ""), 0) + ROW($AL$4) - 1,
                MATCH(SUBSTITUTE(I51, " ", ""), SUBSTITUTE($AL$3:$AT$3, " ", ""), 0) + COLUMN($AL$3) - 1
            )
        ),
        "NnN"
    )
)), "True", "False")</f>
        <v>c - NnN - False</v>
      </c>
      <c r="L51" s="5" t="str" cm="1">
        <f t="array" aca="1" ref="L51" ca="1">IF(
    ISNUMBER(MATCH(B51, $BE$3:$BE$13, 0)),
    IFERROR(
        INDEX($BD$3:$BD$13, MATCH(INDEX($BD$3:$BD$13, MATCH(B51, $BE$3:$BE$13, 0)), $BD$3:$BD$13, 0)),
        "NnN"
    ),
    "NnN"
)
&amp; " - " &amp;
IF(
    AND(
        ISNUMBER(MATCH(SUBSTITUTE(G51, " ", ""), SUBSTITUTE($AK$22:$AK$30, " ", ""), 0)),
        ISNUMBER(MATCH(SUBSTITUTE(I51, " ", ""), SUBSTITUTE(AL$21:$AX$21, " ", ""), 0))
    ),
    INDIRECT(
        ADDRESS(
            MATCH(SUBSTITUTE(G51, " ", ""), SUBSTITUTE($AK$22:$AK$30, " ", ""), 0) + ROW($AL$22) - 1,
            MATCH(SUBSTITUTE(I51, " ", ""), SUBSTITUTE(AL$21:$AX$21, " ", ""), 0) + COLUMN($AL$21
            ) - 1
        )
    ),
    "NnN"
)
&amp; " - " &amp;
IF(ISNUMBER(SEARCH(
    IF(
        ISNUMBER(MATCH(B51, $BE$3:$BE$13, 0)),
        IFERROR(
            INDEX($BD$3:$BD$13, MATCH(INDEX($BD$3:$BD$13, MATCH(B51, $BE$3:$BE$13, 0)), $BD$3:$BD$13, 0)),
            "NnN"
        ),
        "NnN"
    ),
    IF(
        AND(
            ISNUMBER(MATCH(SUBSTITUTE(G51, " ", ""), SUBSTITUTE($AK$22:$AK$30, " ", ""), 0)),
            ISNUMBER(MATCH(SUBSTITUTE(I51, " ", ""), SUBSTITUTE(AL$21:$AX$21, " ", ""), 0))
        ),
        INDIRECT(
            ADDRESS(
                MATCH(SUBSTITUTE(G51, " ", ""), SUBSTITUTE($AK$22:$AK$30, " ", ""), 0) + ROW($AL$22) - 1,
                MATCH(SUBSTITUTE(I51, " ", ""), SUBSTITUTE(AL$21:$AX$21, " ", ""), 0) + COLUMN($AL$21
                ) - 1
            )
        ),
        "NnN"
    )
)), "True", "False")</f>
        <v>c - NnN - False</v>
      </c>
      <c r="M51" s="5" t="str" cm="1">
        <f t="array" aca="1" ref="M51" ca="1">IF(
    ISNUMBER(MATCH(B51, $BE$3:$BE$13, 0)),
    IFERROR(
        INDEX($BD$3:$BD$13, MATCH(INDEX($BD$3:$BD$13, MATCH(B51, $BE$3:$BE$13, 0)), $BD$3:$BD$13, 0)),
        "NnN"
    ),
    "NnN"
)
&amp; " - " &amp;
IF(
    AND(
        ISNUMBER(MATCH(SUBSTITUTE(G51, " ", ""), SUBSTITUTE($AK$36:$AK$48, " ", ""), 0)),
        ISNUMBER(MATCH(SUBSTITUTE(I51, " ", ""), SUBSTITUTE($AL$35:$AX$35, " ", ""), 0))
    ),
    INDIRECT(
        ADDRESS(
            MATCH(SUBSTITUTE(G51, " ", ""), SUBSTITUTE($AK$36:$AK$48, " ", ""), 0) + ROW($AL$36) - 1,
            MATCH(SUBSTITUTE(I51, " ", ""), SUBSTITUTE($AL$35:$AX$35, " ", ""), 0) + COLUMN($AL$35) - 1
        )
    ),
    "NnN"
)
&amp; " - " &amp;
IF(ISNUMBER(SEARCH(
    IF(
        ISNUMBER(MATCH(B51, $BE$3:$BE$13, 0)),
        IFERROR(
            INDEX($BD$3:$BD$13, MATCH(INDEX($BD$3:$BD$13, MATCH(B51, $BE$3:$BE$13, 0)), $BD$3:$BD$13, 0)),
            "NnN"
        ),
        "NnN"
    ),
    IF(
        AND(
            ISNUMBER(MATCH(SUBSTITUTE(G51, " ", ""), SUBSTITUTE($AK$36:$AK$48, " ", ""), 0)),
            ISNUMBER(MATCH(SUBSTITUTE(I51, " ", ""), SUBSTITUTE($AL$35:$AX$35, " ", ""), 0))
        ),
        INDIRECT(
            ADDRESS(
                MATCH(SUBSTITUTE(G51, " ", ""), SUBSTITUTE($AK$36:$AK$48, " ", ""), 0) + ROW($AL$36) - 1,
                MATCH(SUBSTITUTE(I51, " ", ""), SUBSTITUTE($AL$35:$AX$35, " ", ""), 0) + COLUMN($AL$35) - 1
            )
        ),
        "NnN"
    )
)), "True", "False")</f>
        <v>c - NnN - False</v>
      </c>
      <c r="N51" s="13" t="str" cm="1">
        <f t="array" aca="1" ref="N51" ca="1">IF(
    ISNUMBER(MATCH(B51, $BE$3:$BE$13, 0)),
    IFERROR(
        INDEX($BD$3:$BD$13, MATCH(INDEX($BD$3:$BD$13, MATCH(B51, $BE$3:$BE$13, 0)), $BD$3:$BD$13, 0)),
        "NnN"
    ),
    "NnN"
)
&amp; " - " &amp;
IF(
    AND(
        ISNUMBER(MATCH(SUBSTITUTE(G51, " ", ""), SUBSTITUTE($AK$54:$AK$62, " ", ""), 0)),
        ISNUMBER(MATCH(SUBSTITUTE(I51, " ", ""), SUBSTITUTE($AL$53:$AT$53, " ", ""), 0))
    ),
    INDIRECT(
        ADDRESS(
            MATCH(SUBSTITUTE(G51, " ", ""), SUBSTITUTE($AK$54:$AK$62, " ", ""), 0) + ROW($AL$54) - 1,
            MATCH(SUBSTITUTE(I51, " ", ""), SUBSTITUTE($AL$53:$AT$53, " ", ""), 0) + COLUMN($AL$53) - 1
        )
    ),
    "NnN"
)
&amp; " - " &amp;
IF(ISNUMBER(SEARCH(
    IF(
        ISNUMBER(MATCH(B51, $BE$3:$BE$13, 0)),
        IFERROR(
            INDEX($BD$3:$BD$13, MATCH(INDEX($BD$3:$BD$13, MATCH(B51, $BE$3:$BE$13, 0)), $BD$3:$BD$13, 0)),
            "NnN"
        ),
        "NnN"
    ),
    IF(
        AND(
            ISNUMBER(MATCH(SUBSTITUTE(G51, " ", ""), SUBSTITUTE($AK$54:$AK$62, " ", ""), 0)),
            ISNUMBER(MATCH(SUBSTITUTE(I51, " ", ""), SUBSTITUTE($AL$53:$AT$53, " ", ""), 0))
        ),
        INDIRECT(
            ADDRESS(
                MATCH(SUBSTITUTE(G51, " ", ""), SUBSTITUTE($AK$54:$AK$62, " ", ""), 0) + ROW($AL$54) - 1,
                MATCH(SUBSTITUTE(I51, " ", ""), SUBSTITUTE($AL$53:$AT$53, " ", ""), 0) + COLUMN($AL$53) - 1
            )
        ),
        "NnN"
    )
)), "True", "False")</f>
        <v>c - NnN - False</v>
      </c>
      <c r="AI51" s="15" t="s">
        <v>27</v>
      </c>
      <c r="AJ51" s="19"/>
      <c r="AK51" s="20"/>
      <c r="AL51" s="91" t="s">
        <v>373</v>
      </c>
      <c r="AM51" s="92"/>
      <c r="AN51" s="92"/>
      <c r="AO51" s="92"/>
      <c r="AP51" s="92"/>
      <c r="AQ51" s="92"/>
      <c r="AR51" s="92"/>
      <c r="AS51" s="92"/>
      <c r="AT51" s="93"/>
    </row>
    <row r="52" spans="1:46" ht="15.95" customHeight="1" x14ac:dyDescent="0.25">
      <c r="A52" s="5" t="s">
        <v>180</v>
      </c>
      <c r="B52" s="5" t="s">
        <v>8</v>
      </c>
      <c r="C52" s="5"/>
      <c r="D52" s="5"/>
      <c r="E52" s="5" t="s">
        <v>104</v>
      </c>
      <c r="F52" s="5" t="s">
        <v>164</v>
      </c>
      <c r="G52" s="5" t="str">
        <f>IFERROR(
    IF(
        ISNUMBER(MATCH(E52, Elements!$A$2:$A$200, 0)),
        IF(
            INDEX(Elements!$C$2:$C$200, MATCH(E52, Elements!$A$2:$A$200, 0)) &lt;&gt; "",
            INDEX(Elements!$B$2:$B$200, MATCH(E52, Elements!$A$2:$A$200, 0)),
            "kosong"
        ),
        "tidak ditemukan"
    ),
    "ID tidak ditemukan"
)</f>
        <v>ApplicationComponent</v>
      </c>
      <c r="H52" s="5" t="str">
        <f>IFERROR(
    IF(
        ISNUMBER(MATCH(E52, Elements!$A$2:$A$200, 0)),
        IF(
            INDEX(Elements!$C$2:$C$200, MATCH(E52, Elements!$A$2:$A$200, 0)) &lt;&gt; "",
            INDEX(Elements!$C$2:$C$200, MATCH(E52, Elements!$A$2:$A$200, 0)),
            "kosong"
        ),
        "tidak ditemukan"
    ),
    "ID tidak ditemukan"
)</f>
        <v>Artikel</v>
      </c>
      <c r="I52" s="5" t="str">
        <f>IFERROR(
    IF(
        ISNUMBER(MATCH(F52, Elements!$A$2:$A$200, 0)),
        IF(
            INDEX(Elements!$C$2:$C$200, MATCH(F52, Elements!$A$2:$A$200, 0)) &lt;&gt; "",
            INDEX(Elements!$B$2:$B$200, MATCH(F52, Elements!$A$2:$A$200, 0)),
            "kosong"
        ),
        "tidak ditemukan"
    ),
    "ID tidak ditemukan"
)</f>
        <v>ApplicationInterface</v>
      </c>
      <c r="J52" s="5" t="str">
        <f>IFERROR(
    IF(
        ISNUMBER(MATCH(F52, Elements!$A$2:$A$200, 0)),
        IF(
            INDEX(Elements!$C$2:$C$200, MATCH(F52, Elements!$A$2:$A$200, 0)) &lt;&gt; "",
            INDEX(Elements!$C$2:$C$200, MATCH(F52, Elements!$A$2:$A$200, 0)),
            "kosong"
        ),
        "tidak ditemukan"
    ),
    "ID tidak ditemukan"
)</f>
        <v>Frontend Baca Artikel</v>
      </c>
      <c r="K52" s="5" t="str" cm="1">
        <f t="array" aca="1" ref="K52" ca="1">IF(
    ISNUMBER(MATCH(B52, $BE$3:$BE$13, 0)),
    IFERROR(
        INDEX($BD$3:$BD$13, MATCH(INDEX($BD$3:$BD$13, MATCH(B52, $BE$3:$BE$13, 0)), $BD$3:$BD$13, 0)),
        "NnN"
    ),
    "NnN"
)
&amp; " - " &amp;
IF(
    AND(
        ISNUMBER(MATCH(SUBSTITUTE(G52, " ", ""), SUBSTITUTE($AK$4:$AK$16, " ", ""), 0)),
        ISNUMBER(MATCH(SUBSTITUTE(I52, " ", ""), SUBSTITUTE($AL$3:$AT$3, " ", ""), 0))
    ),
    INDIRECT(
        ADDRESS(
            MATCH(SUBSTITUTE(G52, " ", ""), SUBSTITUTE($AK$4:$AK$16, " ", ""), 0) + ROW($AL$4) - 1,
            MATCH(SUBSTITUTE(I52, " ", ""), SUBSTITUTE($AL$3:$AT$3, " ", ""), 0) + COLUMN($AL$3) - 1
        )
    ),
    "NnN"
)
&amp; " - " &amp;
IF(ISNUMBER(SEARCH(
    IF(
        ISNUMBER(MATCH(B52, $BE$3:$BE$13, 0)),
        IFERROR(
            INDEX($BD$3:$BD$13, MATCH(INDEX($BD$3:$BD$13, MATCH(B52, $BE$3:$BE$13, 0)), $BD$3:$BD$13, 0)),
            "NnN"
        ),
        "NnN"
    ),
    IF(
        AND(
            ISNUMBER(MATCH(SUBSTITUTE(G52, " ", ""), SUBSTITUTE($AK$4:$AK$16, " ", ""), 0)),
            ISNUMBER(MATCH(SUBSTITUTE(I52, " ", ""), SUBSTITUTE($AL$3:$AT$3, " ", ""), 0))
        ),
        INDIRECT(
            ADDRESS(
                MATCH(SUBSTITUTE(G52, " ", ""), SUBSTITUTE($AK$4:$AK$16, " ", ""), 0) + ROW($AL$4) - 1,
                MATCH(SUBSTITUTE(I52, " ", ""), SUBSTITUTE($AL$3:$AT$3, " ", ""), 0) + COLUMN($AL$3) - 1
            )
        ),
        "NnN"
    )
)), "True", "False")</f>
        <v>c - NnN - False</v>
      </c>
      <c r="L52" s="5" t="str" cm="1">
        <f t="array" aca="1" ref="L52" ca="1">IF(
    ISNUMBER(MATCH(B52, $BE$3:$BE$13, 0)),
    IFERROR(
        INDEX($BD$3:$BD$13, MATCH(INDEX($BD$3:$BD$13, MATCH(B52, $BE$3:$BE$13, 0)), $BD$3:$BD$13, 0)),
        "NnN"
    ),
    "NnN"
)
&amp; " - " &amp;
IF(
    AND(
        ISNUMBER(MATCH(SUBSTITUTE(G52, " ", ""), SUBSTITUTE($AK$22:$AK$30, " ", ""), 0)),
        ISNUMBER(MATCH(SUBSTITUTE(I52, " ", ""), SUBSTITUTE(AL$21:$AX$21, " ", ""), 0))
    ),
    INDIRECT(
        ADDRESS(
            MATCH(SUBSTITUTE(G52, " ", ""), SUBSTITUTE($AK$22:$AK$30, " ", ""), 0) + ROW($AL$22) - 1,
            MATCH(SUBSTITUTE(I52, " ", ""), SUBSTITUTE(AL$21:$AX$21, " ", ""), 0) + COLUMN($AL$21
            ) - 1
        )
    ),
    "NnN"
)
&amp; " - " &amp;
IF(ISNUMBER(SEARCH(
    IF(
        ISNUMBER(MATCH(B52, $BE$3:$BE$13, 0)),
        IFERROR(
            INDEX($BD$3:$BD$13, MATCH(INDEX($BD$3:$BD$13, MATCH(B52, $BE$3:$BE$13, 0)), $BD$3:$BD$13, 0)),
            "NnN"
        ),
        "NnN"
    ),
    IF(
        AND(
            ISNUMBER(MATCH(SUBSTITUTE(G52, " ", ""), SUBSTITUTE($AK$22:$AK$30, " ", ""), 0)),
            ISNUMBER(MATCH(SUBSTITUTE(I52, " ", ""), SUBSTITUTE(AL$21:$AX$21, " ", ""), 0))
        ),
        INDIRECT(
            ADDRESS(
                MATCH(SUBSTITUTE(G52, " ", ""), SUBSTITUTE($AK$22:$AK$30, " ", ""), 0) + ROW($AL$22) - 1,
                MATCH(SUBSTITUTE(I52, " ", ""), SUBSTITUTE(AL$21:$AX$21, " ", ""), 0) + COLUMN($AL$21
                ) - 1
            )
        ),
        "NnN"
    )
)), "True", "False")</f>
        <v>c - NnN - False</v>
      </c>
      <c r="M52" s="5" t="str" cm="1">
        <f t="array" aca="1" ref="M52" ca="1">IF(
    ISNUMBER(MATCH(B52, $BE$3:$BE$13, 0)),
    IFERROR(
        INDEX($BD$3:$BD$13, MATCH(INDEX($BD$3:$BD$13, MATCH(B52, $BE$3:$BE$13, 0)), $BD$3:$BD$13, 0)),
        "NnN"
    ),
    "NnN"
)
&amp; " - " &amp;
IF(
    AND(
        ISNUMBER(MATCH(SUBSTITUTE(G52, " ", ""), SUBSTITUTE($AK$36:$AK$48, " ", ""), 0)),
        ISNUMBER(MATCH(SUBSTITUTE(I52, " ", ""), SUBSTITUTE($AL$35:$AX$35, " ", ""), 0))
    ),
    INDIRECT(
        ADDRESS(
            MATCH(SUBSTITUTE(G52, " ", ""), SUBSTITUTE($AK$36:$AK$48, " ", ""), 0) + ROW($AL$36) - 1,
            MATCH(SUBSTITUTE(I52, " ", ""), SUBSTITUTE($AL$35:$AX$35, " ", ""), 0) + COLUMN($AL$35) - 1
        )
    ),
    "NnN"
)
&amp; " - " &amp;
IF(ISNUMBER(SEARCH(
    IF(
        ISNUMBER(MATCH(B52, $BE$3:$BE$13, 0)),
        IFERROR(
            INDEX($BD$3:$BD$13, MATCH(INDEX($BD$3:$BD$13, MATCH(B52, $BE$3:$BE$13, 0)), $BD$3:$BD$13, 0)),
            "NnN"
        ),
        "NnN"
    ),
    IF(
        AND(
            ISNUMBER(MATCH(SUBSTITUTE(G52, " ", ""), SUBSTITUTE($AK$36:$AK$48, " ", ""), 0)),
            ISNUMBER(MATCH(SUBSTITUTE(I52, " ", ""), SUBSTITUTE($AL$35:$AX$35, " ", ""), 0))
        ),
        INDIRECT(
            ADDRESS(
                MATCH(SUBSTITUTE(G52, " ", ""), SUBSTITUTE($AK$36:$AK$48, " ", ""), 0) + ROW($AL$36) - 1,
                MATCH(SUBSTITUTE(I52, " ", ""), SUBSTITUTE($AL$35:$AX$35, " ", ""), 0) + COLUMN($AL$35) - 1
            )
        ),
        "NnN"
    )
)), "True", "False")</f>
        <v>c - NnN - False</v>
      </c>
      <c r="N52" s="13" t="str" cm="1">
        <f t="array" aca="1" ref="N52" ca="1">IF(
    ISNUMBER(MATCH(B52, $BE$3:$BE$13, 0)),
    IFERROR(
        INDEX($BD$3:$BD$13, MATCH(INDEX($BD$3:$BD$13, MATCH(B52, $BE$3:$BE$13, 0)), $BD$3:$BD$13, 0)),
        "NnN"
    ),
    "NnN"
)
&amp; " - " &amp;
IF(
    AND(
        ISNUMBER(MATCH(SUBSTITUTE(G52, " ", ""), SUBSTITUTE($AK$54:$AK$62, " ", ""), 0)),
        ISNUMBER(MATCH(SUBSTITUTE(I52, " ", ""), SUBSTITUTE($AL$53:$AT$53, " ", ""), 0))
    ),
    INDIRECT(
        ADDRESS(
            MATCH(SUBSTITUTE(G52, " ", ""), SUBSTITUTE($AK$54:$AK$62, " ", ""), 0) + ROW($AL$54) - 1,
            MATCH(SUBSTITUTE(I52, " ", ""), SUBSTITUTE($AL$53:$AT$53, " ", ""), 0) + COLUMN($AL$53) - 1
        )
    ),
    "NnN"
)
&amp; " - " &amp;
IF(ISNUMBER(SEARCH(
    IF(
        ISNUMBER(MATCH(B52, $BE$3:$BE$13, 0)),
        IFERROR(
            INDEX($BD$3:$BD$13, MATCH(INDEX($BD$3:$BD$13, MATCH(B52, $BE$3:$BE$13, 0)), $BD$3:$BD$13, 0)),
            "NnN"
        ),
        "NnN"
    ),
    IF(
        AND(
            ISNUMBER(MATCH(SUBSTITUTE(G52, " ", ""), SUBSTITUTE($AK$54:$AK$62, " ", ""), 0)),
            ISNUMBER(MATCH(SUBSTITUTE(I52, " ", ""), SUBSTITUTE($AL$53:$AT$53, " ", ""), 0))
        ),
        INDIRECT(
            ADDRESS(
                MATCH(SUBSTITUTE(G52, " ", ""), SUBSTITUTE($AK$54:$AK$62, " ", ""), 0) + ROW($AL$54) - 1,
                MATCH(SUBSTITUTE(I52, " ", ""), SUBSTITUTE($AL$53:$AT$53, " ", ""), 0) + COLUMN($AL$53) - 1
            )
        ),
        "NnN"
    )
)), "True", "False")</f>
        <v>c - cfgortv - True</v>
      </c>
      <c r="AI52" s="16"/>
      <c r="AJ52" s="21"/>
      <c r="AK52" s="22"/>
      <c r="AL52" s="71"/>
      <c r="AM52" s="71"/>
      <c r="AN52" s="71"/>
      <c r="AO52" s="71"/>
      <c r="AP52" s="71"/>
      <c r="AQ52" s="71"/>
      <c r="AR52" s="71"/>
      <c r="AS52" s="71"/>
      <c r="AT52" s="71"/>
    </row>
    <row r="53" spans="1:46" ht="15.95" customHeight="1" x14ac:dyDescent="0.25">
      <c r="A53" s="5" t="s">
        <v>181</v>
      </c>
      <c r="B53" s="5" t="s">
        <v>8</v>
      </c>
      <c r="C53" s="5"/>
      <c r="D53" s="5"/>
      <c r="E53" s="5" t="s">
        <v>107</v>
      </c>
      <c r="F53" s="5" t="s">
        <v>182</v>
      </c>
      <c r="G53" s="5" t="str">
        <f>IFERROR(
    IF(
        ISNUMBER(MATCH(E53, Elements!$A$2:$A$200, 0)),
        IF(
            INDEX(Elements!$C$2:$C$200, MATCH(E53, Elements!$A$2:$A$200, 0)) &lt;&gt; "",
            INDEX(Elements!$B$2:$B$200, MATCH(E53, Elements!$A$2:$A$200, 0)),
            "kosong"
        ),
        "tidak ditemukan"
    ),
    "ID tidak ditemukan"
)</f>
        <v>ApplicationFunction</v>
      </c>
      <c r="H53" s="5" t="str">
        <f>IFERROR(
    IF(
        ISNUMBER(MATCH(E53, Elements!$A$2:$A$200, 0)),
        IF(
            INDEX(Elements!$C$2:$C$200, MATCH(E53, Elements!$A$2:$A$200, 0)) &lt;&gt; "",
            INDEX(Elements!$C$2:$C$200, MATCH(E53, Elements!$A$2:$A$200, 0)),
            "kosong"
        ),
        "tidak ditemukan"
    ),
    "ID tidak ditemukan"
)</f>
        <v>Menampilkan Halaman Konsultasi</v>
      </c>
      <c r="I53" s="5" t="str">
        <f>IFERROR(
    IF(
        ISNUMBER(MATCH(F53, Elements!$A$2:$A$200, 0)),
        IF(
            INDEX(Elements!$C$2:$C$200, MATCH(F53, Elements!$A$2:$A$200, 0)) &lt;&gt; "",
            INDEX(Elements!$B$2:$B$200, MATCH(F53, Elements!$A$2:$A$200, 0)),
            "kosong"
        ),
        "tidak ditemukan"
    ),
    "ID tidak ditemukan"
)</f>
        <v>ApplicationFunction</v>
      </c>
      <c r="J53" s="5" t="str">
        <f>IFERROR(
    IF(
        ISNUMBER(MATCH(F53, Elements!$A$2:$A$200, 0)),
        IF(
            INDEX(Elements!$C$2:$C$200, MATCH(F53, Elements!$A$2:$A$200, 0)) &lt;&gt; "",
            INDEX(Elements!$C$2:$C$200, MATCH(F53, Elements!$A$2:$A$200, 0)),
            "kosong"
        ),
        "tidak ditemukan"
    ),
    "ID tidak ditemukan"
)</f>
        <v>Konsultasi Psikologi</v>
      </c>
      <c r="K53" s="5" t="str" cm="1">
        <f t="array" aca="1" ref="K53" ca="1">IF(
    ISNUMBER(MATCH(B53, $BE$3:$BE$13, 0)),
    IFERROR(
        INDEX($BD$3:$BD$13, MATCH(INDEX($BD$3:$BD$13, MATCH(B53, $BE$3:$BE$13, 0)), $BD$3:$BD$13, 0)),
        "NnN"
    ),
    "NnN"
)
&amp; " - " &amp;
IF(
    AND(
        ISNUMBER(MATCH(SUBSTITUTE(G53, " ", ""), SUBSTITUTE($AK$4:$AK$16, " ", ""), 0)),
        ISNUMBER(MATCH(SUBSTITUTE(I53, " ", ""), SUBSTITUTE($AL$3:$AT$3, " ", ""), 0))
    ),
    INDIRECT(
        ADDRESS(
            MATCH(SUBSTITUTE(G53, " ", ""), SUBSTITUTE($AK$4:$AK$16, " ", ""), 0) + ROW($AL$4) - 1,
            MATCH(SUBSTITUTE(I53, " ", ""), SUBSTITUTE($AL$3:$AT$3, " ", ""), 0) + COLUMN($AL$3) - 1
        )
    ),
    "NnN"
)
&amp; " - " &amp;
IF(ISNUMBER(SEARCH(
    IF(
        ISNUMBER(MATCH(B53, $BE$3:$BE$13, 0)),
        IFERROR(
            INDEX($BD$3:$BD$13, MATCH(INDEX($BD$3:$BD$13, MATCH(B53, $BE$3:$BE$13, 0)), $BD$3:$BD$13, 0)),
            "NnN"
        ),
        "NnN"
    ),
    IF(
        AND(
            ISNUMBER(MATCH(SUBSTITUTE(G53, " ", ""), SUBSTITUTE($AK$4:$AK$16, " ", ""), 0)),
            ISNUMBER(MATCH(SUBSTITUTE(I53, " ", ""), SUBSTITUTE($AL$3:$AT$3, " ", ""), 0))
        ),
        INDIRECT(
            ADDRESS(
                MATCH(SUBSTITUTE(G53, " ", ""), SUBSTITUTE($AK$4:$AK$16, " ", ""), 0) + ROW($AL$4) - 1,
                MATCH(SUBSTITUTE(I53, " ", ""), SUBSTITUTE($AL$3:$AT$3, " ", ""), 0) + COLUMN($AL$3) - 1
            )
        ),
        "NnN"
    )
)), "True", "False")</f>
        <v>c - NnN - False</v>
      </c>
      <c r="L53" s="5" t="str" cm="1">
        <f t="array" aca="1" ref="L53" ca="1">IF(
    ISNUMBER(MATCH(B53, $BE$3:$BE$13, 0)),
    IFERROR(
        INDEX($BD$3:$BD$13, MATCH(INDEX($BD$3:$BD$13, MATCH(B53, $BE$3:$BE$13, 0)), $BD$3:$BD$13, 0)),
        "NnN"
    ),
    "NnN"
)
&amp; " - " &amp;
IF(
    AND(
        ISNUMBER(MATCH(SUBSTITUTE(G53, " ", ""), SUBSTITUTE($AK$22:$AK$30, " ", ""), 0)),
        ISNUMBER(MATCH(SUBSTITUTE(I53, " ", ""), SUBSTITUTE(AL$21:$AX$21, " ", ""), 0))
    ),
    INDIRECT(
        ADDRESS(
            MATCH(SUBSTITUTE(G53, " ", ""), SUBSTITUTE($AK$22:$AK$30, " ", ""), 0) + ROW($AL$22) - 1,
            MATCH(SUBSTITUTE(I53, " ", ""), SUBSTITUTE(AL$21:$AX$21, " ", ""), 0) + COLUMN($AL$21
            ) - 1
        )
    ),
    "NnN"
)
&amp; " - " &amp;
IF(ISNUMBER(SEARCH(
    IF(
        ISNUMBER(MATCH(B53, $BE$3:$BE$13, 0)),
        IFERROR(
            INDEX($BD$3:$BD$13, MATCH(INDEX($BD$3:$BD$13, MATCH(B53, $BE$3:$BE$13, 0)), $BD$3:$BD$13, 0)),
            "NnN"
        ),
        "NnN"
    ),
    IF(
        AND(
            ISNUMBER(MATCH(SUBSTITUTE(G53, " ", ""), SUBSTITUTE($AK$22:$AK$30, " ", ""), 0)),
            ISNUMBER(MATCH(SUBSTITUTE(I53, " ", ""), SUBSTITUTE(AL$21:$AX$21, " ", ""), 0))
        ),
        INDIRECT(
            ADDRESS(
                MATCH(SUBSTITUTE(G53, " ", ""), SUBSTITUTE($AK$22:$AK$30, " ", ""), 0) + ROW($AL$22) - 1,
                MATCH(SUBSTITUTE(I53, " ", ""), SUBSTITUTE(AL$21:$AX$21, " ", ""), 0) + COLUMN($AL$21
                ) - 1
            )
        ),
        "NnN"
    )
)), "True", "False")</f>
        <v>c - NnN - False</v>
      </c>
      <c r="M53" s="5" t="str" cm="1">
        <f t="array" aca="1" ref="M53" ca="1">IF(
    ISNUMBER(MATCH(B53, $BE$3:$BE$13, 0)),
    IFERROR(
        INDEX($BD$3:$BD$13, MATCH(INDEX($BD$3:$BD$13, MATCH(B53, $BE$3:$BE$13, 0)), $BD$3:$BD$13, 0)),
        "NnN"
    ),
    "NnN"
)
&amp; " - " &amp;
IF(
    AND(
        ISNUMBER(MATCH(SUBSTITUTE(G53, " ", ""), SUBSTITUTE($AK$36:$AK$48, " ", ""), 0)),
        ISNUMBER(MATCH(SUBSTITUTE(I53, " ", ""), SUBSTITUTE($AL$35:$AX$35, " ", ""), 0))
    ),
    INDIRECT(
        ADDRESS(
            MATCH(SUBSTITUTE(G53, " ", ""), SUBSTITUTE($AK$36:$AK$48, " ", ""), 0) + ROW($AL$36) - 1,
            MATCH(SUBSTITUTE(I53, " ", ""), SUBSTITUTE($AL$35:$AX$35, " ", ""), 0) + COLUMN($AL$35) - 1
        )
    ),
    "NnN"
)
&amp; " - " &amp;
IF(ISNUMBER(SEARCH(
    IF(
        ISNUMBER(MATCH(B53, $BE$3:$BE$13, 0)),
        IFERROR(
            INDEX($BD$3:$BD$13, MATCH(INDEX($BD$3:$BD$13, MATCH(B53, $BE$3:$BE$13, 0)), $BD$3:$BD$13, 0)),
            "NnN"
        ),
        "NnN"
    ),
    IF(
        AND(
            ISNUMBER(MATCH(SUBSTITUTE(G53, " ", ""), SUBSTITUTE($AK$36:$AK$48, " ", ""), 0)),
            ISNUMBER(MATCH(SUBSTITUTE(I53, " ", ""), SUBSTITUTE($AL$35:$AX$35, " ", ""), 0))
        ),
        INDIRECT(
            ADDRESS(
                MATCH(SUBSTITUTE(G53, " ", ""), SUBSTITUTE($AK$36:$AK$48, " ", ""), 0) + ROW($AL$36) - 1,
                MATCH(SUBSTITUTE(I53, " ", ""), SUBSTITUTE($AL$35:$AX$35, " ", ""), 0) + COLUMN($AL$35) - 1
            )
        ),
        "NnN"
    )
)), "True", "False")</f>
        <v>c - NnN - False</v>
      </c>
      <c r="N53" s="13" t="str" cm="1">
        <f t="array" aca="1" ref="N53" ca="1">IF(
    ISNUMBER(MATCH(B53, $BE$3:$BE$13, 0)),
    IFERROR(
        INDEX($BD$3:$BD$13, MATCH(INDEX($BD$3:$BD$13, MATCH(B53, $BE$3:$BE$13, 0)), $BD$3:$BD$13, 0)),
        "NnN"
    ),
    "NnN"
)
&amp; " - " &amp;
IF(
    AND(
        ISNUMBER(MATCH(SUBSTITUTE(G53, " ", ""), SUBSTITUTE($AK$54:$AK$62, " ", ""), 0)),
        ISNUMBER(MATCH(SUBSTITUTE(I53, " ", ""), SUBSTITUTE($AL$53:$AT$53, " ", ""), 0))
    ),
    INDIRECT(
        ADDRESS(
            MATCH(SUBSTITUTE(G53, " ", ""), SUBSTITUTE($AK$54:$AK$62, " ", ""), 0) + ROW($AL$54) - 1,
            MATCH(SUBSTITUTE(I53, " ", ""), SUBSTITUTE($AL$53:$AT$53, " ", ""), 0) + COLUMN($AL$53) - 1
        )
    ),
    "NnN"
)
&amp; " - " &amp;
IF(ISNUMBER(SEARCH(
    IF(
        ISNUMBER(MATCH(B53, $BE$3:$BE$13, 0)),
        IFERROR(
            INDEX($BD$3:$BD$13, MATCH(INDEX($BD$3:$BD$13, MATCH(B53, $BE$3:$BE$13, 0)), $BD$3:$BD$13, 0)),
            "NnN"
        ),
        "NnN"
    ),
    IF(
        AND(
            ISNUMBER(MATCH(SUBSTITUTE(G53, " ", ""), SUBSTITUTE($AK$54:$AK$62, " ", ""), 0)),
            ISNUMBER(MATCH(SUBSTITUTE(I53, " ", ""), SUBSTITUTE($AL$53:$AT$53, " ", ""), 0))
        ),
        INDIRECT(
            ADDRESS(
                MATCH(SUBSTITUTE(G53, " ", ""), SUBSTITUTE($AK$54:$AK$62, " ", ""), 0) + ROW($AL$54) - 1,
                MATCH(SUBSTITUTE(I53, " ", ""), SUBSTITUTE($AL$53:$AT$53, " ", ""), 0) + COLUMN($AL$53) - 1
            )
        ),
        "NnN"
    )
)), "True", "False")</f>
        <v>c - NnN - False</v>
      </c>
      <c r="AI53" s="23"/>
      <c r="AJ53" s="24"/>
      <c r="AK53" s="25"/>
      <c r="AL53" s="51" t="s">
        <v>36</v>
      </c>
      <c r="AM53" s="51" t="s">
        <v>43</v>
      </c>
      <c r="AN53" s="51" t="s">
        <v>47</v>
      </c>
      <c r="AO53" s="51" t="s">
        <v>47</v>
      </c>
      <c r="AP53" s="51" t="s">
        <v>54</v>
      </c>
      <c r="AQ53" s="51" t="s">
        <v>56</v>
      </c>
      <c r="AR53" s="51" t="s">
        <v>58</v>
      </c>
      <c r="AS53" s="51" t="s">
        <v>60</v>
      </c>
      <c r="AT53" s="51" t="s">
        <v>62</v>
      </c>
    </row>
    <row r="54" spans="1:46" ht="15.95" customHeight="1" x14ac:dyDescent="0.25">
      <c r="A54" s="5" t="s">
        <v>183</v>
      </c>
      <c r="B54" s="5" t="s">
        <v>8</v>
      </c>
      <c r="C54" s="5"/>
      <c r="D54" s="5"/>
      <c r="E54" s="5" t="s">
        <v>107</v>
      </c>
      <c r="F54" s="5" t="s">
        <v>184</v>
      </c>
      <c r="G54" s="5" t="str">
        <f>IFERROR(
    IF(
        ISNUMBER(MATCH(E54, Elements!$A$2:$A$200, 0)),
        IF(
            INDEX(Elements!$C$2:$C$200, MATCH(E54, Elements!$A$2:$A$200, 0)) &lt;&gt; "",
            INDEX(Elements!$B$2:$B$200, MATCH(E54, Elements!$A$2:$A$200, 0)),
            "kosong"
        ),
        "tidak ditemukan"
    ),
    "ID tidak ditemukan"
)</f>
        <v>ApplicationFunction</v>
      </c>
      <c r="H54" s="5" t="str">
        <f>IFERROR(
    IF(
        ISNUMBER(MATCH(E54, Elements!$A$2:$A$200, 0)),
        IF(
            INDEX(Elements!$C$2:$C$200, MATCH(E54, Elements!$A$2:$A$200, 0)) &lt;&gt; "",
            INDEX(Elements!$C$2:$C$200, MATCH(E54, Elements!$A$2:$A$200, 0)),
            "kosong"
        ),
        "tidak ditemukan"
    ),
    "ID tidak ditemukan"
)</f>
        <v>Menampilkan Halaman Konsultasi</v>
      </c>
      <c r="I54" s="5" t="str">
        <f>IFERROR(
    IF(
        ISNUMBER(MATCH(F54, Elements!$A$2:$A$200, 0)),
        IF(
            INDEX(Elements!$C$2:$C$200, MATCH(F54, Elements!$A$2:$A$200, 0)) &lt;&gt; "",
            INDEX(Elements!$B$2:$B$200, MATCH(F54, Elements!$A$2:$A$200, 0)),
            "kosong"
        ),
        "tidak ditemukan"
    ),
    "ID tidak ditemukan"
)</f>
        <v>ApplicationProcess</v>
      </c>
      <c r="J54" s="5" t="str">
        <f>IFERROR(
    IF(
        ISNUMBER(MATCH(F54, Elements!$A$2:$A$200, 0)),
        IF(
            INDEX(Elements!$C$2:$C$200, MATCH(F54, Elements!$A$2:$A$200, 0)) &lt;&gt; "",
            INDEX(Elements!$C$2:$C$200, MATCH(F54, Elements!$A$2:$A$200, 0)),
            "kosong"
        ),
        "tidak ditemukan"
    ),
    "ID tidak ditemukan"
)</f>
        <v>Memilih rekan</v>
      </c>
      <c r="K54" s="5" t="str" cm="1">
        <f t="array" aca="1" ref="K54" ca="1">IF(
    ISNUMBER(MATCH(B54, $BE$3:$BE$13, 0)),
    IFERROR(
        INDEX($BD$3:$BD$13, MATCH(INDEX($BD$3:$BD$13, MATCH(B54, $BE$3:$BE$13, 0)), $BD$3:$BD$13, 0)),
        "NnN"
    ),
    "NnN"
)
&amp; " - " &amp;
IF(
    AND(
        ISNUMBER(MATCH(SUBSTITUTE(G54, " ", ""), SUBSTITUTE($AK$4:$AK$16, " ", ""), 0)),
        ISNUMBER(MATCH(SUBSTITUTE(I54, " ", ""), SUBSTITUTE($AL$3:$AT$3, " ", ""), 0))
    ),
    INDIRECT(
        ADDRESS(
            MATCH(SUBSTITUTE(G54, " ", ""), SUBSTITUTE($AK$4:$AK$16, " ", ""), 0) + ROW($AL$4) - 1,
            MATCH(SUBSTITUTE(I54, " ", ""), SUBSTITUTE($AL$3:$AT$3, " ", ""), 0) + COLUMN($AL$3) - 1
        )
    ),
    "NnN"
)
&amp; " - " &amp;
IF(ISNUMBER(SEARCH(
    IF(
        ISNUMBER(MATCH(B54, $BE$3:$BE$13, 0)),
        IFERROR(
            INDEX($BD$3:$BD$13, MATCH(INDEX($BD$3:$BD$13, MATCH(B54, $BE$3:$BE$13, 0)), $BD$3:$BD$13, 0)),
            "NnN"
        ),
        "NnN"
    ),
    IF(
        AND(
            ISNUMBER(MATCH(SUBSTITUTE(G54, " ", ""), SUBSTITUTE($AK$4:$AK$16, " ", ""), 0)),
            ISNUMBER(MATCH(SUBSTITUTE(I54, " ", ""), SUBSTITUTE($AL$3:$AT$3, " ", ""), 0))
        ),
        INDIRECT(
            ADDRESS(
                MATCH(SUBSTITUTE(G54, " ", ""), SUBSTITUTE($AK$4:$AK$16, " ", ""), 0) + ROW($AL$4) - 1,
                MATCH(SUBSTITUTE(I54, " ", ""), SUBSTITUTE($AL$3:$AT$3, " ", ""), 0) + COLUMN($AL$3) - 1
            )
        ),
        "NnN"
    )
)), "True", "False")</f>
        <v>c - NnN - False</v>
      </c>
      <c r="L54" s="5" t="str" cm="1">
        <f t="array" aca="1" ref="L54" ca="1">IF(
    ISNUMBER(MATCH(B54, $BE$3:$BE$13, 0)),
    IFERROR(
        INDEX($BD$3:$BD$13, MATCH(INDEX($BD$3:$BD$13, MATCH(B54, $BE$3:$BE$13, 0)), $BD$3:$BD$13, 0)),
        "NnN"
    ),
    "NnN"
)
&amp; " - " &amp;
IF(
    AND(
        ISNUMBER(MATCH(SUBSTITUTE(G54, " ", ""), SUBSTITUTE($AK$22:$AK$30, " ", ""), 0)),
        ISNUMBER(MATCH(SUBSTITUTE(I54, " ", ""), SUBSTITUTE(AL$21:$AX$21, " ", ""), 0))
    ),
    INDIRECT(
        ADDRESS(
            MATCH(SUBSTITUTE(G54, " ", ""), SUBSTITUTE($AK$22:$AK$30, " ", ""), 0) + ROW($AL$22) - 1,
            MATCH(SUBSTITUTE(I54, " ", ""), SUBSTITUTE(AL$21:$AX$21, " ", ""), 0) + COLUMN($AL$21
            ) - 1
        )
    ),
    "NnN"
)
&amp; " - " &amp;
IF(ISNUMBER(SEARCH(
    IF(
        ISNUMBER(MATCH(B54, $BE$3:$BE$13, 0)),
        IFERROR(
            INDEX($BD$3:$BD$13, MATCH(INDEX($BD$3:$BD$13, MATCH(B54, $BE$3:$BE$13, 0)), $BD$3:$BD$13, 0)),
            "NnN"
        ),
        "NnN"
    ),
    IF(
        AND(
            ISNUMBER(MATCH(SUBSTITUTE(G54, " ", ""), SUBSTITUTE($AK$22:$AK$30, " ", ""), 0)),
            ISNUMBER(MATCH(SUBSTITUTE(I54, " ", ""), SUBSTITUTE(AL$21:$AX$21, " ", ""), 0))
        ),
        INDIRECT(
            ADDRESS(
                MATCH(SUBSTITUTE(G54, " ", ""), SUBSTITUTE($AK$22:$AK$30, " ", ""), 0) + ROW($AL$22) - 1,
                MATCH(SUBSTITUTE(I54, " ", ""), SUBSTITUTE(AL$21:$AX$21, " ", ""), 0) + COLUMN($AL$21
                ) - 1
            )
        ),
        "NnN"
    )
)), "True", "False")</f>
        <v>c - NnN - False</v>
      </c>
      <c r="M54" s="5" t="str" cm="1">
        <f t="array" aca="1" ref="M54" ca="1">IF(
    ISNUMBER(MATCH(B54, $BE$3:$BE$13, 0)),
    IFERROR(
        INDEX($BD$3:$BD$13, MATCH(INDEX($BD$3:$BD$13, MATCH(B54, $BE$3:$BE$13, 0)), $BD$3:$BD$13, 0)),
        "NnN"
    ),
    "NnN"
)
&amp; " - " &amp;
IF(
    AND(
        ISNUMBER(MATCH(SUBSTITUTE(G54, " ", ""), SUBSTITUTE($AK$36:$AK$48, " ", ""), 0)),
        ISNUMBER(MATCH(SUBSTITUTE(I54, " ", ""), SUBSTITUTE($AL$35:$AX$35, " ", ""), 0))
    ),
    INDIRECT(
        ADDRESS(
            MATCH(SUBSTITUTE(G54, " ", ""), SUBSTITUTE($AK$36:$AK$48, " ", ""), 0) + ROW($AL$36) - 1,
            MATCH(SUBSTITUTE(I54, " ", ""), SUBSTITUTE($AL$35:$AX$35, " ", ""), 0) + COLUMN($AL$35) - 1
        )
    ),
    "NnN"
)
&amp; " - " &amp;
IF(ISNUMBER(SEARCH(
    IF(
        ISNUMBER(MATCH(B54, $BE$3:$BE$13, 0)),
        IFERROR(
            INDEX($BD$3:$BD$13, MATCH(INDEX($BD$3:$BD$13, MATCH(B54, $BE$3:$BE$13, 0)), $BD$3:$BD$13, 0)),
            "NnN"
        ),
        "NnN"
    ),
    IF(
        AND(
            ISNUMBER(MATCH(SUBSTITUTE(G54, " ", ""), SUBSTITUTE($AK$36:$AK$48, " ", ""), 0)),
            ISNUMBER(MATCH(SUBSTITUTE(I54, " ", ""), SUBSTITUTE($AL$35:$AX$35, " ", ""), 0))
        ),
        INDIRECT(
            ADDRESS(
                MATCH(SUBSTITUTE(G54, " ", ""), SUBSTITUTE($AK$36:$AK$48, " ", ""), 0) + ROW($AL$36) - 1,
                MATCH(SUBSTITUTE(I54, " ", ""), SUBSTITUTE($AL$35:$AX$35, " ", ""), 0) + COLUMN($AL$35) - 1
            )
        ),
        "NnN"
    )
)), "True", "False")</f>
        <v>c - NnN - False</v>
      </c>
      <c r="N54" s="13" t="str" cm="1">
        <f t="array" aca="1" ref="N54" ca="1">IF(
    ISNUMBER(MATCH(B54, $BE$3:$BE$13, 0)),
    IFERROR(
        INDEX($BD$3:$BD$13, MATCH(INDEX($BD$3:$BD$13, MATCH(B54, $BE$3:$BE$13, 0)), $BD$3:$BD$13, 0)),
        "NnN"
    ),
    "NnN"
)
&amp; " - " &amp;
IF(
    AND(
        ISNUMBER(MATCH(SUBSTITUTE(G54, " ", ""), SUBSTITUTE($AK$54:$AK$62, " ", ""), 0)),
        ISNUMBER(MATCH(SUBSTITUTE(I54, " ", ""), SUBSTITUTE($AL$53:$AT$53, " ", ""), 0))
    ),
    INDIRECT(
        ADDRESS(
            MATCH(SUBSTITUTE(G54, " ", ""), SUBSTITUTE($AK$54:$AK$62, " ", ""), 0) + ROW($AL$54) - 1,
            MATCH(SUBSTITUTE(I54, " ", ""), SUBSTITUTE($AL$53:$AT$53, " ", ""), 0) + COLUMN($AL$53) - 1
        )
    ),
    "NnN"
)
&amp; " - " &amp;
IF(ISNUMBER(SEARCH(
    IF(
        ISNUMBER(MATCH(B54, $BE$3:$BE$13, 0)),
        IFERROR(
            INDEX($BD$3:$BD$13, MATCH(INDEX($BD$3:$BD$13, MATCH(B54, $BE$3:$BE$13, 0)), $BD$3:$BD$13, 0)),
            "NnN"
        ),
        "NnN"
    ),
    IF(
        AND(
            ISNUMBER(MATCH(SUBSTITUTE(G54, " ", ""), SUBSTITUTE($AK$54:$AK$62, " ", ""), 0)),
            ISNUMBER(MATCH(SUBSTITUTE(I54, " ", ""), SUBSTITUTE($AL$53:$AT$53, " ", ""), 0))
        ),
        INDIRECT(
            ADDRESS(
                MATCH(SUBSTITUTE(G54, " ", ""), SUBSTITUTE($AK$54:$AK$62, " ", ""), 0) + ROW($AL$54) - 1,
                MATCH(SUBSTITUTE(I54, " ", ""), SUBSTITUTE($AL$53:$AT$53, " ", ""), 0) + COLUMN($AL$53) - 1
            )
        ),
        "NnN"
    )
)), "True", "False")</f>
        <v>c - NnN - False</v>
      </c>
      <c r="AI54" s="14" t="s">
        <v>28</v>
      </c>
      <c r="AJ54" s="71"/>
      <c r="AK54" s="75" t="s">
        <v>36</v>
      </c>
      <c r="AL54" s="71" t="s">
        <v>37</v>
      </c>
      <c r="AM54" s="71" t="s">
        <v>38</v>
      </c>
      <c r="AN54" s="71" t="s">
        <v>39</v>
      </c>
      <c r="AO54" s="71" t="s">
        <v>40</v>
      </c>
      <c r="AP54" s="71" t="s">
        <v>40</v>
      </c>
      <c r="AQ54" s="71" t="s">
        <v>40</v>
      </c>
      <c r="AR54" s="71" t="s">
        <v>40</v>
      </c>
      <c r="AS54" s="71" t="s">
        <v>40</v>
      </c>
      <c r="AT54" s="71" t="s">
        <v>41</v>
      </c>
    </row>
    <row r="55" spans="1:46" ht="15.95" customHeight="1" x14ac:dyDescent="0.25">
      <c r="A55" s="5" t="s">
        <v>185</v>
      </c>
      <c r="B55" s="5" t="s">
        <v>8</v>
      </c>
      <c r="C55" s="5"/>
      <c r="D55" s="5"/>
      <c r="E55" s="5" t="s">
        <v>107</v>
      </c>
      <c r="F55" s="5" t="s">
        <v>186</v>
      </c>
      <c r="G55" s="5" t="str">
        <f>IFERROR(
    IF(
        ISNUMBER(MATCH(E55, Elements!$A$2:$A$200, 0)),
        IF(
            INDEX(Elements!$C$2:$C$200, MATCH(E55, Elements!$A$2:$A$200, 0)) &lt;&gt; "",
            INDEX(Elements!$B$2:$B$200, MATCH(E55, Elements!$A$2:$A$200, 0)),
            "kosong"
        ),
        "tidak ditemukan"
    ),
    "ID tidak ditemukan"
)</f>
        <v>ApplicationFunction</v>
      </c>
      <c r="H55" s="5" t="str">
        <f>IFERROR(
    IF(
        ISNUMBER(MATCH(E55, Elements!$A$2:$A$200, 0)),
        IF(
            INDEX(Elements!$C$2:$C$200, MATCH(E55, Elements!$A$2:$A$200, 0)) &lt;&gt; "",
            INDEX(Elements!$C$2:$C$200, MATCH(E55, Elements!$A$2:$A$200, 0)),
            "kosong"
        ),
        "tidak ditemukan"
    ),
    "ID tidak ditemukan"
)</f>
        <v>Menampilkan Halaman Konsultasi</v>
      </c>
      <c r="I55" s="5" t="str">
        <f>IFERROR(
    IF(
        ISNUMBER(MATCH(F55, Elements!$A$2:$A$200, 0)),
        IF(
            INDEX(Elements!$C$2:$C$200, MATCH(F55, Elements!$A$2:$A$200, 0)) &lt;&gt; "",
            INDEX(Elements!$B$2:$B$200, MATCH(F55, Elements!$A$2:$A$200, 0)),
            "kosong"
        ),
        "tidak ditemukan"
    ),
    "ID tidak ditemukan"
)</f>
        <v>ApplicationProcess</v>
      </c>
      <c r="J55" s="5" t="str">
        <f>IFERROR(
    IF(
        ISNUMBER(MATCH(F55, Elements!$A$2:$A$200, 0)),
        IF(
            INDEX(Elements!$C$2:$C$200, MATCH(F55, Elements!$A$2:$A$200, 0)) &lt;&gt; "",
            INDEX(Elements!$C$2:$C$200, MATCH(F55, Elements!$A$2:$A$200, 0)),
            "kosong"
        ),
        "tidak ditemukan"
    ),
    "ID tidak ditemukan"
)</f>
        <v>Memilih jadwal</v>
      </c>
      <c r="K55" s="5" t="str" cm="1">
        <f t="array" aca="1" ref="K55" ca="1">IF(
    ISNUMBER(MATCH(B55, $BE$3:$BE$13, 0)),
    IFERROR(
        INDEX($BD$3:$BD$13, MATCH(INDEX($BD$3:$BD$13, MATCH(B55, $BE$3:$BE$13, 0)), $BD$3:$BD$13, 0)),
        "NnN"
    ),
    "NnN"
)
&amp; " - " &amp;
IF(
    AND(
        ISNUMBER(MATCH(SUBSTITUTE(G55, " ", ""), SUBSTITUTE($AK$4:$AK$16, " ", ""), 0)),
        ISNUMBER(MATCH(SUBSTITUTE(I55, " ", ""), SUBSTITUTE($AL$3:$AT$3, " ", ""), 0))
    ),
    INDIRECT(
        ADDRESS(
            MATCH(SUBSTITUTE(G55, " ", ""), SUBSTITUTE($AK$4:$AK$16, " ", ""), 0) + ROW($AL$4) - 1,
            MATCH(SUBSTITUTE(I55, " ", ""), SUBSTITUTE($AL$3:$AT$3, " ", ""), 0) + COLUMN($AL$3) - 1
        )
    ),
    "NnN"
)
&amp; " - " &amp;
IF(ISNUMBER(SEARCH(
    IF(
        ISNUMBER(MATCH(B55, $BE$3:$BE$13, 0)),
        IFERROR(
            INDEX($BD$3:$BD$13, MATCH(INDEX($BD$3:$BD$13, MATCH(B55, $BE$3:$BE$13, 0)), $BD$3:$BD$13, 0)),
            "NnN"
        ),
        "NnN"
    ),
    IF(
        AND(
            ISNUMBER(MATCH(SUBSTITUTE(G55, " ", ""), SUBSTITUTE($AK$4:$AK$16, " ", ""), 0)),
            ISNUMBER(MATCH(SUBSTITUTE(I55, " ", ""), SUBSTITUTE($AL$3:$AT$3, " ", ""), 0))
        ),
        INDIRECT(
            ADDRESS(
                MATCH(SUBSTITUTE(G55, " ", ""), SUBSTITUTE($AK$4:$AK$16, " ", ""), 0) + ROW($AL$4) - 1,
                MATCH(SUBSTITUTE(I55, " ", ""), SUBSTITUTE($AL$3:$AT$3, " ", ""), 0) + COLUMN($AL$3) - 1
            )
        ),
        "NnN"
    )
)), "True", "False")</f>
        <v>c - NnN - False</v>
      </c>
      <c r="L55" s="5" t="str" cm="1">
        <f t="array" aca="1" ref="L55" ca="1">IF(
    ISNUMBER(MATCH(B55, $BE$3:$BE$13, 0)),
    IFERROR(
        INDEX($BD$3:$BD$13, MATCH(INDEX($BD$3:$BD$13, MATCH(B55, $BE$3:$BE$13, 0)), $BD$3:$BD$13, 0)),
        "NnN"
    ),
    "NnN"
)
&amp; " - " &amp;
IF(
    AND(
        ISNUMBER(MATCH(SUBSTITUTE(G55, " ", ""), SUBSTITUTE($AK$22:$AK$30, " ", ""), 0)),
        ISNUMBER(MATCH(SUBSTITUTE(I55, " ", ""), SUBSTITUTE(AL$21:$AX$21, " ", ""), 0))
    ),
    INDIRECT(
        ADDRESS(
            MATCH(SUBSTITUTE(G55, " ", ""), SUBSTITUTE($AK$22:$AK$30, " ", ""), 0) + ROW($AL$22) - 1,
            MATCH(SUBSTITUTE(I55, " ", ""), SUBSTITUTE(AL$21:$AX$21, " ", ""), 0) + COLUMN($AL$21
            ) - 1
        )
    ),
    "NnN"
)
&amp; " - " &amp;
IF(ISNUMBER(SEARCH(
    IF(
        ISNUMBER(MATCH(B55, $BE$3:$BE$13, 0)),
        IFERROR(
            INDEX($BD$3:$BD$13, MATCH(INDEX($BD$3:$BD$13, MATCH(B55, $BE$3:$BE$13, 0)), $BD$3:$BD$13, 0)),
            "NnN"
        ),
        "NnN"
    ),
    IF(
        AND(
            ISNUMBER(MATCH(SUBSTITUTE(G55, " ", ""), SUBSTITUTE($AK$22:$AK$30, " ", ""), 0)),
            ISNUMBER(MATCH(SUBSTITUTE(I55, " ", ""), SUBSTITUTE(AL$21:$AX$21, " ", ""), 0))
        ),
        INDIRECT(
            ADDRESS(
                MATCH(SUBSTITUTE(G55, " ", ""), SUBSTITUTE($AK$22:$AK$30, " ", ""), 0) + ROW($AL$22) - 1,
                MATCH(SUBSTITUTE(I55, " ", ""), SUBSTITUTE(AL$21:$AX$21, " ", ""), 0) + COLUMN($AL$21
                ) - 1
            )
        ),
        "NnN"
    )
)), "True", "False")</f>
        <v>c - NnN - False</v>
      </c>
      <c r="M55" s="5" t="str" cm="1">
        <f t="array" aca="1" ref="M55" ca="1">IF(
    ISNUMBER(MATCH(B55, $BE$3:$BE$13, 0)),
    IFERROR(
        INDEX($BD$3:$BD$13, MATCH(INDEX($BD$3:$BD$13, MATCH(B55, $BE$3:$BE$13, 0)), $BD$3:$BD$13, 0)),
        "NnN"
    ),
    "NnN"
)
&amp; " - " &amp;
IF(
    AND(
        ISNUMBER(MATCH(SUBSTITUTE(G55, " ", ""), SUBSTITUTE($AK$36:$AK$48, " ", ""), 0)),
        ISNUMBER(MATCH(SUBSTITUTE(I55, " ", ""), SUBSTITUTE($AL$35:$AX$35, " ", ""), 0))
    ),
    INDIRECT(
        ADDRESS(
            MATCH(SUBSTITUTE(G55, " ", ""), SUBSTITUTE($AK$36:$AK$48, " ", ""), 0) + ROW($AL$36) - 1,
            MATCH(SUBSTITUTE(I55, " ", ""), SUBSTITUTE($AL$35:$AX$35, " ", ""), 0) + COLUMN($AL$35) - 1
        )
    ),
    "NnN"
)
&amp; " - " &amp;
IF(ISNUMBER(SEARCH(
    IF(
        ISNUMBER(MATCH(B55, $BE$3:$BE$13, 0)),
        IFERROR(
            INDEX($BD$3:$BD$13, MATCH(INDEX($BD$3:$BD$13, MATCH(B55, $BE$3:$BE$13, 0)), $BD$3:$BD$13, 0)),
            "NnN"
        ),
        "NnN"
    ),
    IF(
        AND(
            ISNUMBER(MATCH(SUBSTITUTE(G55, " ", ""), SUBSTITUTE($AK$36:$AK$48, " ", ""), 0)),
            ISNUMBER(MATCH(SUBSTITUTE(I55, " ", ""), SUBSTITUTE($AL$35:$AX$35, " ", ""), 0))
        ),
        INDIRECT(
            ADDRESS(
                MATCH(SUBSTITUTE(G55, " ", ""), SUBSTITUTE($AK$36:$AK$48, " ", ""), 0) + ROW($AL$36) - 1,
                MATCH(SUBSTITUTE(I55, " ", ""), SUBSTITUTE($AL$35:$AX$35, " ", ""), 0) + COLUMN($AL$35) - 1
            )
        ),
        "NnN"
    )
)), "True", "False")</f>
        <v>c - NnN - False</v>
      </c>
      <c r="N55" s="13" t="str" cm="1">
        <f t="array" aca="1" ref="N55" ca="1">IF(
    ISNUMBER(MATCH(B55, $BE$3:$BE$13, 0)),
    IFERROR(
        INDEX($BD$3:$BD$13, MATCH(INDEX($BD$3:$BD$13, MATCH(B55, $BE$3:$BE$13, 0)), $BD$3:$BD$13, 0)),
        "NnN"
    ),
    "NnN"
)
&amp; " - " &amp;
IF(
    AND(
        ISNUMBER(MATCH(SUBSTITUTE(G55, " ", ""), SUBSTITUTE($AK$54:$AK$62, " ", ""), 0)),
        ISNUMBER(MATCH(SUBSTITUTE(I55, " ", ""), SUBSTITUTE($AL$53:$AT$53, " ", ""), 0))
    ),
    INDIRECT(
        ADDRESS(
            MATCH(SUBSTITUTE(G55, " ", ""), SUBSTITUTE($AK$54:$AK$62, " ", ""), 0) + ROW($AL$54) - 1,
            MATCH(SUBSTITUTE(I55, " ", ""), SUBSTITUTE($AL$53:$AT$53, " ", ""), 0) + COLUMN($AL$53) - 1
        )
    ),
    "NnN"
)
&amp; " - " &amp;
IF(ISNUMBER(SEARCH(
    IF(
        ISNUMBER(MATCH(B55, $BE$3:$BE$13, 0)),
        IFERROR(
            INDEX($BD$3:$BD$13, MATCH(INDEX($BD$3:$BD$13, MATCH(B55, $BE$3:$BE$13, 0)), $BD$3:$BD$13, 0)),
            "NnN"
        ),
        "NnN"
    ),
    IF(
        AND(
            ISNUMBER(MATCH(SUBSTITUTE(G55, " ", ""), SUBSTITUTE($AK$54:$AK$62, " ", ""), 0)),
            ISNUMBER(MATCH(SUBSTITUTE(I55, " ", ""), SUBSTITUTE($AL$53:$AT$53, " ", ""), 0))
        ),
        INDIRECT(
            ADDRESS(
                MATCH(SUBSTITUTE(G55, " ", ""), SUBSTITUTE($AK$54:$AK$62, " ", ""), 0) + ROW($AL$54) - 1,
                MATCH(SUBSTITUTE(I55, " ", ""), SUBSTITUTE($AL$53:$AT$53, " ", ""), 0) + COLUMN($AL$53) - 1
            )
        ),
        "NnN"
    )
)), "True", "False")</f>
        <v>c - NnN - False</v>
      </c>
      <c r="AI55" s="17"/>
      <c r="AJ55" s="71"/>
      <c r="AK55" s="75" t="s">
        <v>43</v>
      </c>
      <c r="AL55" s="71" t="s">
        <v>44</v>
      </c>
      <c r="AM55" s="71" t="s">
        <v>45</v>
      </c>
      <c r="AN55" s="71" t="s">
        <v>39</v>
      </c>
      <c r="AO55" s="71" t="s">
        <v>40</v>
      </c>
      <c r="AP55" s="71" t="s">
        <v>40</v>
      </c>
      <c r="AQ55" s="71" t="s">
        <v>40</v>
      </c>
      <c r="AR55" s="71" t="s">
        <v>40</v>
      </c>
      <c r="AS55" s="71" t="s">
        <v>40</v>
      </c>
      <c r="AT55" s="71" t="s">
        <v>41</v>
      </c>
    </row>
    <row r="56" spans="1:46" ht="15.95" customHeight="1" x14ac:dyDescent="0.25">
      <c r="A56" s="5" t="s">
        <v>187</v>
      </c>
      <c r="B56" s="5" t="s">
        <v>8</v>
      </c>
      <c r="C56" s="5"/>
      <c r="D56" s="5"/>
      <c r="E56" s="5" t="s">
        <v>107</v>
      </c>
      <c r="F56" s="5" t="s">
        <v>188</v>
      </c>
      <c r="G56" s="5" t="str">
        <f>IFERROR(
    IF(
        ISNUMBER(MATCH(E56, Elements!$A$2:$A$200, 0)),
        IF(
            INDEX(Elements!$C$2:$C$200, MATCH(E56, Elements!$A$2:$A$200, 0)) &lt;&gt; "",
            INDEX(Elements!$B$2:$B$200, MATCH(E56, Elements!$A$2:$A$200, 0)),
            "kosong"
        ),
        "tidak ditemukan"
    ),
    "ID tidak ditemukan"
)</f>
        <v>ApplicationFunction</v>
      </c>
      <c r="H56" s="5" t="str">
        <f>IFERROR(
    IF(
        ISNUMBER(MATCH(E56, Elements!$A$2:$A$200, 0)),
        IF(
            INDEX(Elements!$C$2:$C$200, MATCH(E56, Elements!$A$2:$A$200, 0)) &lt;&gt; "",
            INDEX(Elements!$C$2:$C$200, MATCH(E56, Elements!$A$2:$A$200, 0)),
            "kosong"
        ),
        "tidak ditemukan"
    ),
    "ID tidak ditemukan"
)</f>
        <v>Menampilkan Halaman Konsultasi</v>
      </c>
      <c r="I56" s="5" t="str">
        <f>IFERROR(
    IF(
        ISNUMBER(MATCH(F56, Elements!$A$2:$A$200, 0)),
        IF(
            INDEX(Elements!$C$2:$C$200, MATCH(F56, Elements!$A$2:$A$200, 0)) &lt;&gt; "",
            INDEX(Elements!$B$2:$B$200, MATCH(F56, Elements!$A$2:$A$200, 0)),
            "kosong"
        ),
        "tidak ditemukan"
    ),
    "ID tidak ditemukan"
)</f>
        <v>ApplicationProcess</v>
      </c>
      <c r="J56" s="5" t="str">
        <f>IFERROR(
    IF(
        ISNUMBER(MATCH(F56, Elements!$A$2:$A$200, 0)),
        IF(
            INDEX(Elements!$C$2:$C$200, MATCH(F56, Elements!$A$2:$A$200, 0)) &lt;&gt; "",
            INDEX(Elements!$C$2:$C$200, MATCH(F56, Elements!$A$2:$A$200, 0)),
            "kosong"
        ),
        "tidak ditemukan"
    ),
    "ID tidak ditemukan"
)</f>
        <v>Memilih jam</v>
      </c>
      <c r="K56" s="5" t="str" cm="1">
        <f t="array" aca="1" ref="K56" ca="1">IF(
    ISNUMBER(MATCH(B56, $BE$3:$BE$13, 0)),
    IFERROR(
        INDEX($BD$3:$BD$13, MATCH(INDEX($BD$3:$BD$13, MATCH(B56, $BE$3:$BE$13, 0)), $BD$3:$BD$13, 0)),
        "NnN"
    ),
    "NnN"
)
&amp; " - " &amp;
IF(
    AND(
        ISNUMBER(MATCH(SUBSTITUTE(G56, " ", ""), SUBSTITUTE($AK$4:$AK$16, " ", ""), 0)),
        ISNUMBER(MATCH(SUBSTITUTE(I56, " ", ""), SUBSTITUTE($AL$3:$AT$3, " ", ""), 0))
    ),
    INDIRECT(
        ADDRESS(
            MATCH(SUBSTITUTE(G56, " ", ""), SUBSTITUTE($AK$4:$AK$16, " ", ""), 0) + ROW($AL$4) - 1,
            MATCH(SUBSTITUTE(I56, " ", ""), SUBSTITUTE($AL$3:$AT$3, " ", ""), 0) + COLUMN($AL$3) - 1
        )
    ),
    "NnN"
)
&amp; " - " &amp;
IF(ISNUMBER(SEARCH(
    IF(
        ISNUMBER(MATCH(B56, $BE$3:$BE$13, 0)),
        IFERROR(
            INDEX($BD$3:$BD$13, MATCH(INDEX($BD$3:$BD$13, MATCH(B56, $BE$3:$BE$13, 0)), $BD$3:$BD$13, 0)),
            "NnN"
        ),
        "NnN"
    ),
    IF(
        AND(
            ISNUMBER(MATCH(SUBSTITUTE(G56, " ", ""), SUBSTITUTE($AK$4:$AK$16, " ", ""), 0)),
            ISNUMBER(MATCH(SUBSTITUTE(I56, " ", ""), SUBSTITUTE($AL$3:$AT$3, " ", ""), 0))
        ),
        INDIRECT(
            ADDRESS(
                MATCH(SUBSTITUTE(G56, " ", ""), SUBSTITUTE($AK$4:$AK$16, " ", ""), 0) + ROW($AL$4) - 1,
                MATCH(SUBSTITUTE(I56, " ", ""), SUBSTITUTE($AL$3:$AT$3, " ", ""), 0) + COLUMN($AL$3) - 1
            )
        ),
        "NnN"
    )
)), "True", "False")</f>
        <v>c - NnN - False</v>
      </c>
      <c r="L56" s="5" t="str" cm="1">
        <f t="array" aca="1" ref="L56" ca="1">IF(
    ISNUMBER(MATCH(B56, $BE$3:$BE$13, 0)),
    IFERROR(
        INDEX($BD$3:$BD$13, MATCH(INDEX($BD$3:$BD$13, MATCH(B56, $BE$3:$BE$13, 0)), $BD$3:$BD$13, 0)),
        "NnN"
    ),
    "NnN"
)
&amp; " - " &amp;
IF(
    AND(
        ISNUMBER(MATCH(SUBSTITUTE(G56, " ", ""), SUBSTITUTE($AK$22:$AK$30, " ", ""), 0)),
        ISNUMBER(MATCH(SUBSTITUTE(I56, " ", ""), SUBSTITUTE(AL$21:$AX$21, " ", ""), 0))
    ),
    INDIRECT(
        ADDRESS(
            MATCH(SUBSTITUTE(G56, " ", ""), SUBSTITUTE($AK$22:$AK$30, " ", ""), 0) + ROW($AL$22) - 1,
            MATCH(SUBSTITUTE(I56, " ", ""), SUBSTITUTE(AL$21:$AX$21, " ", ""), 0) + COLUMN($AL$21
            ) - 1
        )
    ),
    "NnN"
)
&amp; " - " &amp;
IF(ISNUMBER(SEARCH(
    IF(
        ISNUMBER(MATCH(B56, $BE$3:$BE$13, 0)),
        IFERROR(
            INDEX($BD$3:$BD$13, MATCH(INDEX($BD$3:$BD$13, MATCH(B56, $BE$3:$BE$13, 0)), $BD$3:$BD$13, 0)),
            "NnN"
        ),
        "NnN"
    ),
    IF(
        AND(
            ISNUMBER(MATCH(SUBSTITUTE(G56, " ", ""), SUBSTITUTE($AK$22:$AK$30, " ", ""), 0)),
            ISNUMBER(MATCH(SUBSTITUTE(I56, " ", ""), SUBSTITUTE(AL$21:$AX$21, " ", ""), 0))
        ),
        INDIRECT(
            ADDRESS(
                MATCH(SUBSTITUTE(G56, " ", ""), SUBSTITUTE($AK$22:$AK$30, " ", ""), 0) + ROW($AL$22) - 1,
                MATCH(SUBSTITUTE(I56, " ", ""), SUBSTITUTE(AL$21:$AX$21, " ", ""), 0) + COLUMN($AL$21
                ) - 1
            )
        ),
        "NnN"
    )
)), "True", "False")</f>
        <v>c - NnN - False</v>
      </c>
      <c r="M56" s="5" t="str" cm="1">
        <f t="array" aca="1" ref="M56" ca="1">IF(
    ISNUMBER(MATCH(B56, $BE$3:$BE$13, 0)),
    IFERROR(
        INDEX($BD$3:$BD$13, MATCH(INDEX($BD$3:$BD$13, MATCH(B56, $BE$3:$BE$13, 0)), $BD$3:$BD$13, 0)),
        "NnN"
    ),
    "NnN"
)
&amp; " - " &amp;
IF(
    AND(
        ISNUMBER(MATCH(SUBSTITUTE(G56, " ", ""), SUBSTITUTE($AK$36:$AK$48, " ", ""), 0)),
        ISNUMBER(MATCH(SUBSTITUTE(I56, " ", ""), SUBSTITUTE($AL$35:$AX$35, " ", ""), 0))
    ),
    INDIRECT(
        ADDRESS(
            MATCH(SUBSTITUTE(G56, " ", ""), SUBSTITUTE($AK$36:$AK$48, " ", ""), 0) + ROW($AL$36) - 1,
            MATCH(SUBSTITUTE(I56, " ", ""), SUBSTITUTE($AL$35:$AX$35, " ", ""), 0) + COLUMN($AL$35) - 1
        )
    ),
    "NnN"
)
&amp; " - " &amp;
IF(ISNUMBER(SEARCH(
    IF(
        ISNUMBER(MATCH(B56, $BE$3:$BE$13, 0)),
        IFERROR(
            INDEX($BD$3:$BD$13, MATCH(INDEX($BD$3:$BD$13, MATCH(B56, $BE$3:$BE$13, 0)), $BD$3:$BD$13, 0)),
            "NnN"
        ),
        "NnN"
    ),
    IF(
        AND(
            ISNUMBER(MATCH(SUBSTITUTE(G56, " ", ""), SUBSTITUTE($AK$36:$AK$48, " ", ""), 0)),
            ISNUMBER(MATCH(SUBSTITUTE(I56, " ", ""), SUBSTITUTE($AL$35:$AX$35, " ", ""), 0))
        ),
        INDIRECT(
            ADDRESS(
                MATCH(SUBSTITUTE(G56, " ", ""), SUBSTITUTE($AK$36:$AK$48, " ", ""), 0) + ROW($AL$36) - 1,
                MATCH(SUBSTITUTE(I56, " ", ""), SUBSTITUTE($AL$35:$AX$35, " ", ""), 0) + COLUMN($AL$35) - 1
            )
        ),
        "NnN"
    )
)), "True", "False")</f>
        <v>c - NnN - False</v>
      </c>
      <c r="N56" s="13" t="str" cm="1">
        <f t="array" aca="1" ref="N56" ca="1">IF(
    ISNUMBER(MATCH(B56, $BE$3:$BE$13, 0)),
    IFERROR(
        INDEX($BD$3:$BD$13, MATCH(INDEX($BD$3:$BD$13, MATCH(B56, $BE$3:$BE$13, 0)), $BD$3:$BD$13, 0)),
        "NnN"
    ),
    "NnN"
)
&amp; " - " &amp;
IF(
    AND(
        ISNUMBER(MATCH(SUBSTITUTE(G56, " ", ""), SUBSTITUTE($AK$54:$AK$62, " ", ""), 0)),
        ISNUMBER(MATCH(SUBSTITUTE(I56, " ", ""), SUBSTITUTE($AL$53:$AT$53, " ", ""), 0))
    ),
    INDIRECT(
        ADDRESS(
            MATCH(SUBSTITUTE(G56, " ", ""), SUBSTITUTE($AK$54:$AK$62, " ", ""), 0) + ROW($AL$54) - 1,
            MATCH(SUBSTITUTE(I56, " ", ""), SUBSTITUTE($AL$53:$AT$53, " ", ""), 0) + COLUMN($AL$53) - 1
        )
    ),
    "NnN"
)
&amp; " - " &amp;
IF(ISNUMBER(SEARCH(
    IF(
        ISNUMBER(MATCH(B56, $BE$3:$BE$13, 0)),
        IFERROR(
            INDEX($BD$3:$BD$13, MATCH(INDEX($BD$3:$BD$13, MATCH(B56, $BE$3:$BE$13, 0)), $BD$3:$BD$13, 0)),
            "NnN"
        ),
        "NnN"
    ),
    IF(
        AND(
            ISNUMBER(MATCH(SUBSTITUTE(G56, " ", ""), SUBSTITUTE($AK$54:$AK$62, " ", ""), 0)),
            ISNUMBER(MATCH(SUBSTITUTE(I56, " ", ""), SUBSTITUTE($AL$53:$AT$53, " ", ""), 0))
        ),
        INDIRECT(
            ADDRESS(
                MATCH(SUBSTITUTE(G56, " ", ""), SUBSTITUTE($AK$54:$AK$62, " ", ""), 0) + ROW($AL$54) - 1,
                MATCH(SUBSTITUTE(I56, " ", ""), SUBSTITUTE($AL$53:$AT$53, " ", ""), 0) + COLUMN($AL$53) - 1
            )
        ),
        "NnN"
    )
)), "True", "False")</f>
        <v>c - NnN - False</v>
      </c>
      <c r="AI56" s="17"/>
      <c r="AJ56" s="71"/>
      <c r="AK56" s="75" t="s">
        <v>47</v>
      </c>
      <c r="AL56" s="71" t="s">
        <v>38</v>
      </c>
      <c r="AM56" s="71" t="s">
        <v>38</v>
      </c>
      <c r="AN56" s="71" t="s">
        <v>45</v>
      </c>
      <c r="AO56" s="71" t="s">
        <v>38</v>
      </c>
      <c r="AP56" s="71" t="s">
        <v>38</v>
      </c>
      <c r="AQ56" s="71" t="s">
        <v>38</v>
      </c>
      <c r="AR56" s="71" t="s">
        <v>38</v>
      </c>
      <c r="AS56" s="71" t="s">
        <v>48</v>
      </c>
      <c r="AT56" s="71" t="s">
        <v>41</v>
      </c>
    </row>
    <row r="57" spans="1:46" ht="15.95" customHeight="1" x14ac:dyDescent="0.25">
      <c r="A57" s="5" t="s">
        <v>189</v>
      </c>
      <c r="B57" s="5" t="s">
        <v>8</v>
      </c>
      <c r="C57" s="5"/>
      <c r="D57" s="5"/>
      <c r="E57" s="5" t="s">
        <v>107</v>
      </c>
      <c r="F57" s="5" t="s">
        <v>190</v>
      </c>
      <c r="G57" s="5" t="str">
        <f>IFERROR(
    IF(
        ISNUMBER(MATCH(E57, Elements!$A$2:$A$200, 0)),
        IF(
            INDEX(Elements!$C$2:$C$200, MATCH(E57, Elements!$A$2:$A$200, 0)) &lt;&gt; "",
            INDEX(Elements!$B$2:$B$200, MATCH(E57, Elements!$A$2:$A$200, 0)),
            "kosong"
        ),
        "tidak ditemukan"
    ),
    "ID tidak ditemukan"
)</f>
        <v>ApplicationFunction</v>
      </c>
      <c r="H57" s="5" t="str">
        <f>IFERROR(
    IF(
        ISNUMBER(MATCH(E57, Elements!$A$2:$A$200, 0)),
        IF(
            INDEX(Elements!$C$2:$C$200, MATCH(E57, Elements!$A$2:$A$200, 0)) &lt;&gt; "",
            INDEX(Elements!$C$2:$C$200, MATCH(E57, Elements!$A$2:$A$200, 0)),
            "kosong"
        ),
        "tidak ditemukan"
    ),
    "ID tidak ditemukan"
)</f>
        <v>Menampilkan Halaman Konsultasi</v>
      </c>
      <c r="I57" s="5" t="str">
        <f>IFERROR(
    IF(
        ISNUMBER(MATCH(F57, Elements!$A$2:$A$200, 0)),
        IF(
            INDEX(Elements!$C$2:$C$200, MATCH(F57, Elements!$A$2:$A$200, 0)) &lt;&gt; "",
            INDEX(Elements!$B$2:$B$200, MATCH(F57, Elements!$A$2:$A$200, 0)),
            "kosong"
        ),
        "tidak ditemukan"
    ),
    "ID tidak ditemukan"
)</f>
        <v>ApplicationProcess</v>
      </c>
      <c r="J57" s="5" t="str">
        <f>IFERROR(
    IF(
        ISNUMBER(MATCH(F57, Elements!$A$2:$A$200, 0)),
        IF(
            INDEX(Elements!$C$2:$C$200, MATCH(F57, Elements!$A$2:$A$200, 0)) &lt;&gt; "",
            INDEX(Elements!$C$2:$C$200, MATCH(F57, Elements!$A$2:$A$200, 0)),
            "kosong"
        ),
        "tidak ditemukan"
    ),
    "ID tidak ditemukan"
)</f>
        <v>Memilih durasi</v>
      </c>
      <c r="K57" s="5" t="str" cm="1">
        <f t="array" aca="1" ref="K57" ca="1">IF(
    ISNUMBER(MATCH(B57, $BE$3:$BE$13, 0)),
    IFERROR(
        INDEX($BD$3:$BD$13, MATCH(INDEX($BD$3:$BD$13, MATCH(B57, $BE$3:$BE$13, 0)), $BD$3:$BD$13, 0)),
        "NnN"
    ),
    "NnN"
)
&amp; " - " &amp;
IF(
    AND(
        ISNUMBER(MATCH(SUBSTITUTE(G57, " ", ""), SUBSTITUTE($AK$4:$AK$16, " ", ""), 0)),
        ISNUMBER(MATCH(SUBSTITUTE(I57, " ", ""), SUBSTITUTE($AL$3:$AT$3, " ", ""), 0))
    ),
    INDIRECT(
        ADDRESS(
            MATCH(SUBSTITUTE(G57, " ", ""), SUBSTITUTE($AK$4:$AK$16, " ", ""), 0) + ROW($AL$4) - 1,
            MATCH(SUBSTITUTE(I57, " ", ""), SUBSTITUTE($AL$3:$AT$3, " ", ""), 0) + COLUMN($AL$3) - 1
        )
    ),
    "NnN"
)
&amp; " - " &amp;
IF(ISNUMBER(SEARCH(
    IF(
        ISNUMBER(MATCH(B57, $BE$3:$BE$13, 0)),
        IFERROR(
            INDEX($BD$3:$BD$13, MATCH(INDEX($BD$3:$BD$13, MATCH(B57, $BE$3:$BE$13, 0)), $BD$3:$BD$13, 0)),
            "NnN"
        ),
        "NnN"
    ),
    IF(
        AND(
            ISNUMBER(MATCH(SUBSTITUTE(G57, " ", ""), SUBSTITUTE($AK$4:$AK$16, " ", ""), 0)),
            ISNUMBER(MATCH(SUBSTITUTE(I57, " ", ""), SUBSTITUTE($AL$3:$AT$3, " ", ""), 0))
        ),
        INDIRECT(
            ADDRESS(
                MATCH(SUBSTITUTE(G57, " ", ""), SUBSTITUTE($AK$4:$AK$16, " ", ""), 0) + ROW($AL$4) - 1,
                MATCH(SUBSTITUTE(I57, " ", ""), SUBSTITUTE($AL$3:$AT$3, " ", ""), 0) + COLUMN($AL$3) - 1
            )
        ),
        "NnN"
    )
)), "True", "False")</f>
        <v>c - NnN - False</v>
      </c>
      <c r="L57" s="5" t="str" cm="1">
        <f t="array" aca="1" ref="L57" ca="1">IF(
    ISNUMBER(MATCH(B57, $BE$3:$BE$13, 0)),
    IFERROR(
        INDEX($BD$3:$BD$13, MATCH(INDEX($BD$3:$BD$13, MATCH(B57, $BE$3:$BE$13, 0)), $BD$3:$BD$13, 0)),
        "NnN"
    ),
    "NnN"
)
&amp; " - " &amp;
IF(
    AND(
        ISNUMBER(MATCH(SUBSTITUTE(G57, " ", ""), SUBSTITUTE($AK$22:$AK$30, " ", ""), 0)),
        ISNUMBER(MATCH(SUBSTITUTE(I57, " ", ""), SUBSTITUTE(AL$21:$AX$21, " ", ""), 0))
    ),
    INDIRECT(
        ADDRESS(
            MATCH(SUBSTITUTE(G57, " ", ""), SUBSTITUTE($AK$22:$AK$30, " ", ""), 0) + ROW($AL$22) - 1,
            MATCH(SUBSTITUTE(I57, " ", ""), SUBSTITUTE(AL$21:$AX$21, " ", ""), 0) + COLUMN($AL$21
            ) - 1
        )
    ),
    "NnN"
)
&amp; " - " &amp;
IF(ISNUMBER(SEARCH(
    IF(
        ISNUMBER(MATCH(B57, $BE$3:$BE$13, 0)),
        IFERROR(
            INDEX($BD$3:$BD$13, MATCH(INDEX($BD$3:$BD$13, MATCH(B57, $BE$3:$BE$13, 0)), $BD$3:$BD$13, 0)),
            "NnN"
        ),
        "NnN"
    ),
    IF(
        AND(
            ISNUMBER(MATCH(SUBSTITUTE(G57, " ", ""), SUBSTITUTE($AK$22:$AK$30, " ", ""), 0)),
            ISNUMBER(MATCH(SUBSTITUTE(I57, " ", ""), SUBSTITUTE(AL$21:$AX$21, " ", ""), 0))
        ),
        INDIRECT(
            ADDRESS(
                MATCH(SUBSTITUTE(G57, " ", ""), SUBSTITUTE($AK$22:$AK$30, " ", ""), 0) + ROW($AL$22) - 1,
                MATCH(SUBSTITUTE(I57, " ", ""), SUBSTITUTE(AL$21:$AX$21, " ", ""), 0) + COLUMN($AL$21
                ) - 1
            )
        ),
        "NnN"
    )
)), "True", "False")</f>
        <v>c - NnN - False</v>
      </c>
      <c r="M57" s="5" t="str" cm="1">
        <f t="array" aca="1" ref="M57" ca="1">IF(
    ISNUMBER(MATCH(B57, $BE$3:$BE$13, 0)),
    IFERROR(
        INDEX($BD$3:$BD$13, MATCH(INDEX($BD$3:$BD$13, MATCH(B57, $BE$3:$BE$13, 0)), $BD$3:$BD$13, 0)),
        "NnN"
    ),
    "NnN"
)
&amp; " - " &amp;
IF(
    AND(
        ISNUMBER(MATCH(SUBSTITUTE(G57, " ", ""), SUBSTITUTE($AK$36:$AK$48, " ", ""), 0)),
        ISNUMBER(MATCH(SUBSTITUTE(I57, " ", ""), SUBSTITUTE($AL$35:$AX$35, " ", ""), 0))
    ),
    INDIRECT(
        ADDRESS(
            MATCH(SUBSTITUTE(G57, " ", ""), SUBSTITUTE($AK$36:$AK$48, " ", ""), 0) + ROW($AL$36) - 1,
            MATCH(SUBSTITUTE(I57, " ", ""), SUBSTITUTE($AL$35:$AX$35, " ", ""), 0) + COLUMN($AL$35) - 1
        )
    ),
    "NnN"
)
&amp; " - " &amp;
IF(ISNUMBER(SEARCH(
    IF(
        ISNUMBER(MATCH(B57, $BE$3:$BE$13, 0)),
        IFERROR(
            INDEX($BD$3:$BD$13, MATCH(INDEX($BD$3:$BD$13, MATCH(B57, $BE$3:$BE$13, 0)), $BD$3:$BD$13, 0)),
            "NnN"
        ),
        "NnN"
    ),
    IF(
        AND(
            ISNUMBER(MATCH(SUBSTITUTE(G57, " ", ""), SUBSTITUTE($AK$36:$AK$48, " ", ""), 0)),
            ISNUMBER(MATCH(SUBSTITUTE(I57, " ", ""), SUBSTITUTE($AL$35:$AX$35, " ", ""), 0))
        ),
        INDIRECT(
            ADDRESS(
                MATCH(SUBSTITUTE(G57, " ", ""), SUBSTITUTE($AK$36:$AK$48, " ", ""), 0) + ROW($AL$36) - 1,
                MATCH(SUBSTITUTE(I57, " ", ""), SUBSTITUTE($AL$35:$AX$35, " ", ""), 0) + COLUMN($AL$35) - 1
            )
        ),
        "NnN"
    )
)), "True", "False")</f>
        <v>c - NnN - False</v>
      </c>
      <c r="N57" s="13" t="str" cm="1">
        <f t="array" aca="1" ref="N57" ca="1">IF(
    ISNUMBER(MATCH(B57, $BE$3:$BE$13, 0)),
    IFERROR(
        INDEX($BD$3:$BD$13, MATCH(INDEX($BD$3:$BD$13, MATCH(B57, $BE$3:$BE$13, 0)), $BD$3:$BD$13, 0)),
        "NnN"
    ),
    "NnN"
)
&amp; " - " &amp;
IF(
    AND(
        ISNUMBER(MATCH(SUBSTITUTE(G57, " ", ""), SUBSTITUTE($AK$54:$AK$62, " ", ""), 0)),
        ISNUMBER(MATCH(SUBSTITUTE(I57, " ", ""), SUBSTITUTE($AL$53:$AT$53, " ", ""), 0))
    ),
    INDIRECT(
        ADDRESS(
            MATCH(SUBSTITUTE(G57, " ", ""), SUBSTITUTE($AK$54:$AK$62, " ", ""), 0) + ROW($AL$54) - 1,
            MATCH(SUBSTITUTE(I57, " ", ""), SUBSTITUTE($AL$53:$AT$53, " ", ""), 0) + COLUMN($AL$53) - 1
        )
    ),
    "NnN"
)
&amp; " - " &amp;
IF(ISNUMBER(SEARCH(
    IF(
        ISNUMBER(MATCH(B57, $BE$3:$BE$13, 0)),
        IFERROR(
            INDEX($BD$3:$BD$13, MATCH(INDEX($BD$3:$BD$13, MATCH(B57, $BE$3:$BE$13, 0)), $BD$3:$BD$13, 0)),
            "NnN"
        ),
        "NnN"
    ),
    IF(
        AND(
            ISNUMBER(MATCH(SUBSTITUTE(G57, " ", ""), SUBSTITUTE($AK$54:$AK$62, " ", ""), 0)),
            ISNUMBER(MATCH(SUBSTITUTE(I57, " ", ""), SUBSTITUTE($AL$53:$AT$53, " ", ""), 0))
        ),
        INDIRECT(
            ADDRESS(
                MATCH(SUBSTITUTE(G57, " ", ""), SUBSTITUTE($AK$54:$AK$62, " ", ""), 0) + ROW($AL$54) - 1,
                MATCH(SUBSTITUTE(I57, " ", ""), SUBSTITUTE($AL$53:$AT$53, " ", ""), 0) + COLUMN($AL$53) - 1
            )
        ),
        "NnN"
    )
)), "True", "False")</f>
        <v>c - NnN - False</v>
      </c>
      <c r="AI57" s="17"/>
      <c r="AJ57" s="71"/>
      <c r="AK57" s="75" t="s">
        <v>47</v>
      </c>
      <c r="AL57" s="71" t="s">
        <v>38</v>
      </c>
      <c r="AM57" s="71" t="s">
        <v>38</v>
      </c>
      <c r="AN57" s="71" t="s">
        <v>38</v>
      </c>
      <c r="AO57" s="71" t="s">
        <v>45</v>
      </c>
      <c r="AP57" s="71" t="s">
        <v>51</v>
      </c>
      <c r="AQ57" s="71" t="s">
        <v>51</v>
      </c>
      <c r="AR57" s="71" t="s">
        <v>38</v>
      </c>
      <c r="AS57" s="71" t="s">
        <v>48</v>
      </c>
      <c r="AT57" s="71" t="s">
        <v>41</v>
      </c>
    </row>
    <row r="58" spans="1:46" ht="15.95" customHeight="1" x14ac:dyDescent="0.25">
      <c r="A58" s="5" t="s">
        <v>191</v>
      </c>
      <c r="B58" s="5" t="s">
        <v>8</v>
      </c>
      <c r="C58" s="5"/>
      <c r="D58" s="5"/>
      <c r="E58" s="5" t="s">
        <v>107</v>
      </c>
      <c r="F58" s="5" t="s">
        <v>192</v>
      </c>
      <c r="G58" s="5" t="str">
        <f>IFERROR(
    IF(
        ISNUMBER(MATCH(E58, Elements!$A$2:$A$200, 0)),
        IF(
            INDEX(Elements!$C$2:$C$200, MATCH(E58, Elements!$A$2:$A$200, 0)) &lt;&gt; "",
            INDEX(Elements!$B$2:$B$200, MATCH(E58, Elements!$A$2:$A$200, 0)),
            "kosong"
        ),
        "tidak ditemukan"
    ),
    "ID tidak ditemukan"
)</f>
        <v>ApplicationFunction</v>
      </c>
      <c r="H58" s="5" t="str">
        <f>IFERROR(
    IF(
        ISNUMBER(MATCH(E58, Elements!$A$2:$A$200, 0)),
        IF(
            INDEX(Elements!$C$2:$C$200, MATCH(E58, Elements!$A$2:$A$200, 0)) &lt;&gt; "",
            INDEX(Elements!$C$2:$C$200, MATCH(E58, Elements!$A$2:$A$200, 0)),
            "kosong"
        ),
        "tidak ditemukan"
    ),
    "ID tidak ditemukan"
)</f>
        <v>Menampilkan Halaman Konsultasi</v>
      </c>
      <c r="I58" s="5" t="str">
        <f>IFERROR(
    IF(
        ISNUMBER(MATCH(F58, Elements!$A$2:$A$200, 0)),
        IF(
            INDEX(Elements!$C$2:$C$200, MATCH(F58, Elements!$A$2:$A$200, 0)) &lt;&gt; "",
            INDEX(Elements!$B$2:$B$200, MATCH(F58, Elements!$A$2:$A$200, 0)),
            "kosong"
        ),
        "tidak ditemukan"
    ),
    "ID tidak ditemukan"
)</f>
        <v>ApplicationProcess</v>
      </c>
      <c r="J58" s="5" t="str">
        <f>IFERROR(
    IF(
        ISNUMBER(MATCH(F58, Elements!$A$2:$A$200, 0)),
        IF(
            INDEX(Elements!$C$2:$C$200, MATCH(F58, Elements!$A$2:$A$200, 0)) &lt;&gt; "",
            INDEX(Elements!$C$2:$C$200, MATCH(F58, Elements!$A$2:$A$200, 0)),
            "kosong"
        ),
        "tidak ditemukan"
    ),
    "ID tidak ditemukan"
)</f>
        <v>Ajukan form</v>
      </c>
      <c r="K58" s="5" t="str" cm="1">
        <f t="array" aca="1" ref="K58" ca="1">IF(
    ISNUMBER(MATCH(B58, $BE$3:$BE$13, 0)),
    IFERROR(
        INDEX($BD$3:$BD$13, MATCH(INDEX($BD$3:$BD$13, MATCH(B58, $BE$3:$BE$13, 0)), $BD$3:$BD$13, 0)),
        "NnN"
    ),
    "NnN"
)
&amp; " - " &amp;
IF(
    AND(
        ISNUMBER(MATCH(SUBSTITUTE(G58, " ", ""), SUBSTITUTE($AK$4:$AK$16, " ", ""), 0)),
        ISNUMBER(MATCH(SUBSTITUTE(I58, " ", ""), SUBSTITUTE($AL$3:$AT$3, " ", ""), 0))
    ),
    INDIRECT(
        ADDRESS(
            MATCH(SUBSTITUTE(G58, " ", ""), SUBSTITUTE($AK$4:$AK$16, " ", ""), 0) + ROW($AL$4) - 1,
            MATCH(SUBSTITUTE(I58, " ", ""), SUBSTITUTE($AL$3:$AT$3, " ", ""), 0) + COLUMN($AL$3) - 1
        )
    ),
    "NnN"
)
&amp; " - " &amp;
IF(ISNUMBER(SEARCH(
    IF(
        ISNUMBER(MATCH(B58, $BE$3:$BE$13, 0)),
        IFERROR(
            INDEX($BD$3:$BD$13, MATCH(INDEX($BD$3:$BD$13, MATCH(B58, $BE$3:$BE$13, 0)), $BD$3:$BD$13, 0)),
            "NnN"
        ),
        "NnN"
    ),
    IF(
        AND(
            ISNUMBER(MATCH(SUBSTITUTE(G58, " ", ""), SUBSTITUTE($AK$4:$AK$16, " ", ""), 0)),
            ISNUMBER(MATCH(SUBSTITUTE(I58, " ", ""), SUBSTITUTE($AL$3:$AT$3, " ", ""), 0))
        ),
        INDIRECT(
            ADDRESS(
                MATCH(SUBSTITUTE(G58, " ", ""), SUBSTITUTE($AK$4:$AK$16, " ", ""), 0) + ROW($AL$4) - 1,
                MATCH(SUBSTITUTE(I58, " ", ""), SUBSTITUTE($AL$3:$AT$3, " ", ""), 0) + COLUMN($AL$3) - 1
            )
        ),
        "NnN"
    )
)), "True", "False")</f>
        <v>c - NnN - False</v>
      </c>
      <c r="L58" s="5" t="str" cm="1">
        <f t="array" aca="1" ref="L58" ca="1">IF(
    ISNUMBER(MATCH(B58, $BE$3:$BE$13, 0)),
    IFERROR(
        INDEX($BD$3:$BD$13, MATCH(INDEX($BD$3:$BD$13, MATCH(B58, $BE$3:$BE$13, 0)), $BD$3:$BD$13, 0)),
        "NnN"
    ),
    "NnN"
)
&amp; " - " &amp;
IF(
    AND(
        ISNUMBER(MATCH(SUBSTITUTE(G58, " ", ""), SUBSTITUTE($AK$22:$AK$30, " ", ""), 0)),
        ISNUMBER(MATCH(SUBSTITUTE(I58, " ", ""), SUBSTITUTE(AL$21:$AX$21, " ", ""), 0))
    ),
    INDIRECT(
        ADDRESS(
            MATCH(SUBSTITUTE(G58, " ", ""), SUBSTITUTE($AK$22:$AK$30, " ", ""), 0) + ROW($AL$22) - 1,
            MATCH(SUBSTITUTE(I58, " ", ""), SUBSTITUTE(AL$21:$AX$21, " ", ""), 0) + COLUMN($AL$21
            ) - 1
        )
    ),
    "NnN"
)
&amp; " - " &amp;
IF(ISNUMBER(SEARCH(
    IF(
        ISNUMBER(MATCH(B58, $BE$3:$BE$13, 0)),
        IFERROR(
            INDEX($BD$3:$BD$13, MATCH(INDEX($BD$3:$BD$13, MATCH(B58, $BE$3:$BE$13, 0)), $BD$3:$BD$13, 0)),
            "NnN"
        ),
        "NnN"
    ),
    IF(
        AND(
            ISNUMBER(MATCH(SUBSTITUTE(G58, " ", ""), SUBSTITUTE($AK$22:$AK$30, " ", ""), 0)),
            ISNUMBER(MATCH(SUBSTITUTE(I58, " ", ""), SUBSTITUTE(AL$21:$AX$21, " ", ""), 0))
        ),
        INDIRECT(
            ADDRESS(
                MATCH(SUBSTITUTE(G58, " ", ""), SUBSTITUTE($AK$22:$AK$30, " ", ""), 0) + ROW($AL$22) - 1,
                MATCH(SUBSTITUTE(I58, " ", ""), SUBSTITUTE(AL$21:$AX$21, " ", ""), 0) + COLUMN($AL$21
                ) - 1
            )
        ),
        "NnN"
    )
)), "True", "False")</f>
        <v>c - NnN - False</v>
      </c>
      <c r="M58" s="5" t="str" cm="1">
        <f t="array" aca="1" ref="M58" ca="1">IF(
    ISNUMBER(MATCH(B58, $BE$3:$BE$13, 0)),
    IFERROR(
        INDEX($BD$3:$BD$13, MATCH(INDEX($BD$3:$BD$13, MATCH(B58, $BE$3:$BE$13, 0)), $BD$3:$BD$13, 0)),
        "NnN"
    ),
    "NnN"
)
&amp; " - " &amp;
IF(
    AND(
        ISNUMBER(MATCH(SUBSTITUTE(G58, " ", ""), SUBSTITUTE($AK$36:$AK$48, " ", ""), 0)),
        ISNUMBER(MATCH(SUBSTITUTE(I58, " ", ""), SUBSTITUTE($AL$35:$AX$35, " ", ""), 0))
    ),
    INDIRECT(
        ADDRESS(
            MATCH(SUBSTITUTE(G58, " ", ""), SUBSTITUTE($AK$36:$AK$48, " ", ""), 0) + ROW($AL$36) - 1,
            MATCH(SUBSTITUTE(I58, " ", ""), SUBSTITUTE($AL$35:$AX$35, " ", ""), 0) + COLUMN($AL$35) - 1
        )
    ),
    "NnN"
)
&amp; " - " &amp;
IF(ISNUMBER(SEARCH(
    IF(
        ISNUMBER(MATCH(B58, $BE$3:$BE$13, 0)),
        IFERROR(
            INDEX($BD$3:$BD$13, MATCH(INDEX($BD$3:$BD$13, MATCH(B58, $BE$3:$BE$13, 0)), $BD$3:$BD$13, 0)),
            "NnN"
        ),
        "NnN"
    ),
    IF(
        AND(
            ISNUMBER(MATCH(SUBSTITUTE(G58, " ", ""), SUBSTITUTE($AK$36:$AK$48, " ", ""), 0)),
            ISNUMBER(MATCH(SUBSTITUTE(I58, " ", ""), SUBSTITUTE($AL$35:$AX$35, " ", ""), 0))
        ),
        INDIRECT(
            ADDRESS(
                MATCH(SUBSTITUTE(G58, " ", ""), SUBSTITUTE($AK$36:$AK$48, " ", ""), 0) + ROW($AL$36) - 1,
                MATCH(SUBSTITUTE(I58, " ", ""), SUBSTITUTE($AL$35:$AX$35, " ", ""), 0) + COLUMN($AL$35) - 1
            )
        ),
        "NnN"
    )
)), "True", "False")</f>
        <v>c - NnN - False</v>
      </c>
      <c r="N58" s="13" t="str" cm="1">
        <f t="array" aca="1" ref="N58" ca="1">IF(
    ISNUMBER(MATCH(B58, $BE$3:$BE$13, 0)),
    IFERROR(
        INDEX($BD$3:$BD$13, MATCH(INDEX($BD$3:$BD$13, MATCH(B58, $BE$3:$BE$13, 0)), $BD$3:$BD$13, 0)),
        "NnN"
    ),
    "NnN"
)
&amp; " - " &amp;
IF(
    AND(
        ISNUMBER(MATCH(SUBSTITUTE(G58, " ", ""), SUBSTITUTE($AK$54:$AK$62, " ", ""), 0)),
        ISNUMBER(MATCH(SUBSTITUTE(I58, " ", ""), SUBSTITUTE($AL$53:$AT$53, " ", ""), 0))
    ),
    INDIRECT(
        ADDRESS(
            MATCH(SUBSTITUTE(G58, " ", ""), SUBSTITUTE($AK$54:$AK$62, " ", ""), 0) + ROW($AL$54) - 1,
            MATCH(SUBSTITUTE(I58, " ", ""), SUBSTITUTE($AL$53:$AT$53, " ", ""), 0) + COLUMN($AL$53) - 1
        )
    ),
    "NnN"
)
&amp; " - " &amp;
IF(ISNUMBER(SEARCH(
    IF(
        ISNUMBER(MATCH(B58, $BE$3:$BE$13, 0)),
        IFERROR(
            INDEX($BD$3:$BD$13, MATCH(INDEX($BD$3:$BD$13, MATCH(B58, $BE$3:$BE$13, 0)), $BD$3:$BD$13, 0)),
            "NnN"
        ),
        "NnN"
    ),
    IF(
        AND(
            ISNUMBER(MATCH(SUBSTITUTE(G58, " ", ""), SUBSTITUTE($AK$54:$AK$62, " ", ""), 0)),
            ISNUMBER(MATCH(SUBSTITUTE(I58, " ", ""), SUBSTITUTE($AL$53:$AT$53, " ", ""), 0))
        ),
        INDIRECT(
            ADDRESS(
                MATCH(SUBSTITUTE(G58, " ", ""), SUBSTITUTE($AK$54:$AK$62, " ", ""), 0) + ROW($AL$54) - 1,
                MATCH(SUBSTITUTE(I58, " ", ""), SUBSTITUTE($AL$53:$AT$53, " ", ""), 0) + COLUMN($AL$53) - 1
            )
        ),
        "NnN"
    )
)), "True", "False")</f>
        <v>c - NnN - False</v>
      </c>
      <c r="AI58" s="17"/>
      <c r="AJ58" s="71"/>
      <c r="AK58" s="75" t="s">
        <v>54</v>
      </c>
      <c r="AL58" s="71" t="s">
        <v>38</v>
      </c>
      <c r="AM58" s="71" t="s">
        <v>38</v>
      </c>
      <c r="AN58" s="71" t="s">
        <v>38</v>
      </c>
      <c r="AO58" s="71" t="s">
        <v>51</v>
      </c>
      <c r="AP58" s="71" t="s">
        <v>45</v>
      </c>
      <c r="AQ58" s="71" t="s">
        <v>51</v>
      </c>
      <c r="AR58" s="71" t="s">
        <v>38</v>
      </c>
      <c r="AS58" s="71" t="s">
        <v>48</v>
      </c>
      <c r="AT58" s="71" t="s">
        <v>41</v>
      </c>
    </row>
    <row r="59" spans="1:46" ht="15.95" customHeight="1" x14ac:dyDescent="0.25">
      <c r="A59" s="5" t="s">
        <v>193</v>
      </c>
      <c r="B59" s="5" t="s">
        <v>8</v>
      </c>
      <c r="C59" s="5"/>
      <c r="D59" s="5"/>
      <c r="E59" s="5" t="s">
        <v>104</v>
      </c>
      <c r="F59" s="5" t="s">
        <v>166</v>
      </c>
      <c r="G59" s="5" t="str">
        <f>IFERROR(
    IF(
        ISNUMBER(MATCH(E59, Elements!$A$2:$A$200, 0)),
        IF(
            INDEX(Elements!$C$2:$C$200, MATCH(E59, Elements!$A$2:$A$200, 0)) &lt;&gt; "",
            INDEX(Elements!$B$2:$B$200, MATCH(E59, Elements!$A$2:$A$200, 0)),
            "kosong"
        ),
        "tidak ditemukan"
    ),
    "ID tidak ditemukan"
)</f>
        <v>ApplicationComponent</v>
      </c>
      <c r="H59" s="5" t="str">
        <f>IFERROR(
    IF(
        ISNUMBER(MATCH(E59, Elements!$A$2:$A$200, 0)),
        IF(
            INDEX(Elements!$C$2:$C$200, MATCH(E59, Elements!$A$2:$A$200, 0)) &lt;&gt; "",
            INDEX(Elements!$C$2:$C$200, MATCH(E59, Elements!$A$2:$A$200, 0)),
            "kosong"
        ),
        "tidak ditemukan"
    ),
    "ID tidak ditemukan"
)</f>
        <v>Artikel</v>
      </c>
      <c r="I59" s="5" t="str">
        <f>IFERROR(
    IF(
        ISNUMBER(MATCH(F59, Elements!$A$2:$A$200, 0)),
        IF(
            INDEX(Elements!$C$2:$C$200, MATCH(F59, Elements!$A$2:$A$200, 0)) &lt;&gt; "",
            INDEX(Elements!$B$2:$B$200, MATCH(F59, Elements!$A$2:$A$200, 0)),
            "kosong"
        ),
        "tidak ditemukan"
    ),
    "ID tidak ditemukan"
)</f>
        <v>ApplicationInterface</v>
      </c>
      <c r="J59" s="5" t="str">
        <f>IFERROR(
    IF(
        ISNUMBER(MATCH(F59, Elements!$A$2:$A$200, 0)),
        IF(
            INDEX(Elements!$C$2:$C$200, MATCH(F59, Elements!$A$2:$A$200, 0)) &lt;&gt; "",
            INDEX(Elements!$C$2:$C$200, MATCH(F59, Elements!$A$2:$A$200, 0)),
            "kosong"
        ),
        "tidak ditemukan"
    ),
    "ID tidak ditemukan"
)</f>
        <v>Frontend Tulis Artikel</v>
      </c>
      <c r="K59" s="5" t="str" cm="1">
        <f t="array" aca="1" ref="K59" ca="1">IF(
    ISNUMBER(MATCH(B59, $BE$3:$BE$13, 0)),
    IFERROR(
        INDEX($BD$3:$BD$13, MATCH(INDEX($BD$3:$BD$13, MATCH(B59, $BE$3:$BE$13, 0)), $BD$3:$BD$13, 0)),
        "NnN"
    ),
    "NnN"
)
&amp; " - " &amp;
IF(
    AND(
        ISNUMBER(MATCH(SUBSTITUTE(G59, " ", ""), SUBSTITUTE($AK$4:$AK$16, " ", ""), 0)),
        ISNUMBER(MATCH(SUBSTITUTE(I59, " ", ""), SUBSTITUTE($AL$3:$AT$3, " ", ""), 0))
    ),
    INDIRECT(
        ADDRESS(
            MATCH(SUBSTITUTE(G59, " ", ""), SUBSTITUTE($AK$4:$AK$16, " ", ""), 0) + ROW($AL$4) - 1,
            MATCH(SUBSTITUTE(I59, " ", ""), SUBSTITUTE($AL$3:$AT$3, " ", ""), 0) + COLUMN($AL$3) - 1
        )
    ),
    "NnN"
)
&amp; " - " &amp;
IF(ISNUMBER(SEARCH(
    IF(
        ISNUMBER(MATCH(B59, $BE$3:$BE$13, 0)),
        IFERROR(
            INDEX($BD$3:$BD$13, MATCH(INDEX($BD$3:$BD$13, MATCH(B59, $BE$3:$BE$13, 0)), $BD$3:$BD$13, 0)),
            "NnN"
        ),
        "NnN"
    ),
    IF(
        AND(
            ISNUMBER(MATCH(SUBSTITUTE(G59, " ", ""), SUBSTITUTE($AK$4:$AK$16, " ", ""), 0)),
            ISNUMBER(MATCH(SUBSTITUTE(I59, " ", ""), SUBSTITUTE($AL$3:$AT$3, " ", ""), 0))
        ),
        INDIRECT(
            ADDRESS(
                MATCH(SUBSTITUTE(G59, " ", ""), SUBSTITUTE($AK$4:$AK$16, " ", ""), 0) + ROW($AL$4) - 1,
                MATCH(SUBSTITUTE(I59, " ", ""), SUBSTITUTE($AL$3:$AT$3, " ", ""), 0) + COLUMN($AL$3) - 1
            )
        ),
        "NnN"
    )
)), "True", "False")</f>
        <v>c - NnN - False</v>
      </c>
      <c r="L59" s="5" t="str" cm="1">
        <f t="array" aca="1" ref="L59" ca="1">IF(
    ISNUMBER(MATCH(B59, $BE$3:$BE$13, 0)),
    IFERROR(
        INDEX($BD$3:$BD$13, MATCH(INDEX($BD$3:$BD$13, MATCH(B59, $BE$3:$BE$13, 0)), $BD$3:$BD$13, 0)),
        "NnN"
    ),
    "NnN"
)
&amp; " - " &amp;
IF(
    AND(
        ISNUMBER(MATCH(SUBSTITUTE(G59, " ", ""), SUBSTITUTE($AK$22:$AK$30, " ", ""), 0)),
        ISNUMBER(MATCH(SUBSTITUTE(I59, " ", ""), SUBSTITUTE(AL$21:$AX$21, " ", ""), 0))
    ),
    INDIRECT(
        ADDRESS(
            MATCH(SUBSTITUTE(G59, " ", ""), SUBSTITUTE($AK$22:$AK$30, " ", ""), 0) + ROW($AL$22) - 1,
            MATCH(SUBSTITUTE(I59, " ", ""), SUBSTITUTE(AL$21:$AX$21, " ", ""), 0) + COLUMN($AL$21
            ) - 1
        )
    ),
    "NnN"
)
&amp; " - " &amp;
IF(ISNUMBER(SEARCH(
    IF(
        ISNUMBER(MATCH(B59, $BE$3:$BE$13, 0)),
        IFERROR(
            INDEX($BD$3:$BD$13, MATCH(INDEX($BD$3:$BD$13, MATCH(B59, $BE$3:$BE$13, 0)), $BD$3:$BD$13, 0)),
            "NnN"
        ),
        "NnN"
    ),
    IF(
        AND(
            ISNUMBER(MATCH(SUBSTITUTE(G59, " ", ""), SUBSTITUTE($AK$22:$AK$30, " ", ""), 0)),
            ISNUMBER(MATCH(SUBSTITUTE(I59, " ", ""), SUBSTITUTE(AL$21:$AX$21, " ", ""), 0))
        ),
        INDIRECT(
            ADDRESS(
                MATCH(SUBSTITUTE(G59, " ", ""), SUBSTITUTE($AK$22:$AK$30, " ", ""), 0) + ROW($AL$22) - 1,
                MATCH(SUBSTITUTE(I59, " ", ""), SUBSTITUTE(AL$21:$AX$21, " ", ""), 0) + COLUMN($AL$21
                ) - 1
            )
        ),
        "NnN"
    )
)), "True", "False")</f>
        <v>c - NnN - False</v>
      </c>
      <c r="M59" s="5" t="str" cm="1">
        <f t="array" aca="1" ref="M59" ca="1">IF(
    ISNUMBER(MATCH(B59, $BE$3:$BE$13, 0)),
    IFERROR(
        INDEX($BD$3:$BD$13, MATCH(INDEX($BD$3:$BD$13, MATCH(B59, $BE$3:$BE$13, 0)), $BD$3:$BD$13, 0)),
        "NnN"
    ),
    "NnN"
)
&amp; " - " &amp;
IF(
    AND(
        ISNUMBER(MATCH(SUBSTITUTE(G59, " ", ""), SUBSTITUTE($AK$36:$AK$48, " ", ""), 0)),
        ISNUMBER(MATCH(SUBSTITUTE(I59, " ", ""), SUBSTITUTE($AL$35:$AX$35, " ", ""), 0))
    ),
    INDIRECT(
        ADDRESS(
            MATCH(SUBSTITUTE(G59, " ", ""), SUBSTITUTE($AK$36:$AK$48, " ", ""), 0) + ROW($AL$36) - 1,
            MATCH(SUBSTITUTE(I59, " ", ""), SUBSTITUTE($AL$35:$AX$35, " ", ""), 0) + COLUMN($AL$35) - 1
        )
    ),
    "NnN"
)
&amp; " - " &amp;
IF(ISNUMBER(SEARCH(
    IF(
        ISNUMBER(MATCH(B59, $BE$3:$BE$13, 0)),
        IFERROR(
            INDEX($BD$3:$BD$13, MATCH(INDEX($BD$3:$BD$13, MATCH(B59, $BE$3:$BE$13, 0)), $BD$3:$BD$13, 0)),
            "NnN"
        ),
        "NnN"
    ),
    IF(
        AND(
            ISNUMBER(MATCH(SUBSTITUTE(G59, " ", ""), SUBSTITUTE($AK$36:$AK$48, " ", ""), 0)),
            ISNUMBER(MATCH(SUBSTITUTE(I59, " ", ""), SUBSTITUTE($AL$35:$AX$35, " ", ""), 0))
        ),
        INDIRECT(
            ADDRESS(
                MATCH(SUBSTITUTE(G59, " ", ""), SUBSTITUTE($AK$36:$AK$48, " ", ""), 0) + ROW($AL$36) - 1,
                MATCH(SUBSTITUTE(I59, " ", ""), SUBSTITUTE($AL$35:$AX$35, " ", ""), 0) + COLUMN($AL$35) - 1
            )
        ),
        "NnN"
    )
)), "True", "False")</f>
        <v>c - NnN - False</v>
      </c>
      <c r="N59" s="13" t="str" cm="1">
        <f t="array" aca="1" ref="N59" ca="1">IF(
    ISNUMBER(MATCH(B59, $BE$3:$BE$13, 0)),
    IFERROR(
        INDEX($BD$3:$BD$13, MATCH(INDEX($BD$3:$BD$13, MATCH(B59, $BE$3:$BE$13, 0)), $BD$3:$BD$13, 0)),
        "NnN"
    ),
    "NnN"
)
&amp; " - " &amp;
IF(
    AND(
        ISNUMBER(MATCH(SUBSTITUTE(G59, " ", ""), SUBSTITUTE($AK$54:$AK$62, " ", ""), 0)),
        ISNUMBER(MATCH(SUBSTITUTE(I59, " ", ""), SUBSTITUTE($AL$53:$AT$53, " ", ""), 0))
    ),
    INDIRECT(
        ADDRESS(
            MATCH(SUBSTITUTE(G59, " ", ""), SUBSTITUTE($AK$54:$AK$62, " ", ""), 0) + ROW($AL$54) - 1,
            MATCH(SUBSTITUTE(I59, " ", ""), SUBSTITUTE($AL$53:$AT$53, " ", ""), 0) + COLUMN($AL$53) - 1
        )
    ),
    "NnN"
)
&amp; " - " &amp;
IF(ISNUMBER(SEARCH(
    IF(
        ISNUMBER(MATCH(B59, $BE$3:$BE$13, 0)),
        IFERROR(
            INDEX($BD$3:$BD$13, MATCH(INDEX($BD$3:$BD$13, MATCH(B59, $BE$3:$BE$13, 0)), $BD$3:$BD$13, 0)),
            "NnN"
        ),
        "NnN"
    ),
    IF(
        AND(
            ISNUMBER(MATCH(SUBSTITUTE(G59, " ", ""), SUBSTITUTE($AK$54:$AK$62, " ", ""), 0)),
            ISNUMBER(MATCH(SUBSTITUTE(I59, " ", ""), SUBSTITUTE($AL$53:$AT$53, " ", ""), 0))
        ),
        INDIRECT(
            ADDRESS(
                MATCH(SUBSTITUTE(G59, " ", ""), SUBSTITUTE($AK$54:$AK$62, " ", ""), 0) + ROW($AL$54) - 1,
                MATCH(SUBSTITUTE(I59, " ", ""), SUBSTITUTE($AL$53:$AT$53, " ", ""), 0) + COLUMN($AL$53) - 1
            )
        ),
        "NnN"
    )
)), "True", "False")</f>
        <v>c - cfgortv - True</v>
      </c>
      <c r="AI59" s="17"/>
      <c r="AJ59" s="71"/>
      <c r="AK59" s="75" t="s">
        <v>56</v>
      </c>
      <c r="AL59" s="71" t="s">
        <v>38</v>
      </c>
      <c r="AM59" s="71" t="s">
        <v>38</v>
      </c>
      <c r="AN59" s="71" t="s">
        <v>38</v>
      </c>
      <c r="AO59" s="71" t="s">
        <v>51</v>
      </c>
      <c r="AP59" s="71" t="s">
        <v>51</v>
      </c>
      <c r="AQ59" s="71" t="s">
        <v>45</v>
      </c>
      <c r="AR59" s="71" t="s">
        <v>38</v>
      </c>
      <c r="AS59" s="71" t="s">
        <v>48</v>
      </c>
      <c r="AT59" s="71" t="s">
        <v>41</v>
      </c>
    </row>
    <row r="60" spans="1:46" ht="15.95" customHeight="1" x14ac:dyDescent="0.25">
      <c r="A60" s="5" t="s">
        <v>194</v>
      </c>
      <c r="B60" s="5" t="s">
        <v>8</v>
      </c>
      <c r="C60" s="5"/>
      <c r="D60" s="5"/>
      <c r="E60" s="5" t="s">
        <v>109</v>
      </c>
      <c r="F60" s="5" t="s">
        <v>179</v>
      </c>
      <c r="G60" s="5" t="str">
        <f>IFERROR(
    IF(
        ISNUMBER(MATCH(E60, Elements!$A$2:$A$200, 0)),
        IF(
            INDEX(Elements!$C$2:$C$200, MATCH(E60, Elements!$A$2:$A$200, 0)) &lt;&gt; "",
            INDEX(Elements!$B$2:$B$200, MATCH(E60, Elements!$A$2:$A$200, 0)),
            "kosong"
        ),
        "tidak ditemukan"
    ),
    "ID tidak ditemukan"
)</f>
        <v>ApplicationFunction</v>
      </c>
      <c r="H60" s="5" t="str">
        <f>IFERROR(
    IF(
        ISNUMBER(MATCH(E60, Elements!$A$2:$A$200, 0)),
        IF(
            INDEX(Elements!$C$2:$C$200, MATCH(E60, Elements!$A$2:$A$200, 0)) &lt;&gt; "",
            INDEX(Elements!$C$2:$C$200, MATCH(E60, Elements!$A$2:$A$200, 0)),
            "kosong"
        ),
        "tidak ditemukan"
    ),
    "ID tidak ditemukan"
)</f>
        <v>Menulis Artikel</v>
      </c>
      <c r="I60" s="5" t="str">
        <f>IFERROR(
    IF(
        ISNUMBER(MATCH(F60, Elements!$A$2:$A$200, 0)),
        IF(
            INDEX(Elements!$C$2:$C$200, MATCH(F60, Elements!$A$2:$A$200, 0)) &lt;&gt; "",
            INDEX(Elements!$B$2:$B$200, MATCH(F60, Elements!$A$2:$A$200, 0)),
            "kosong"
        ),
        "tidak ditemukan"
    ),
    "ID tidak ditemukan"
)</f>
        <v>ApplicationFunction</v>
      </c>
      <c r="J60" s="5" t="str">
        <f>IFERROR(
    IF(
        ISNUMBER(MATCH(F60, Elements!$A$2:$A$200, 0)),
        IF(
            INDEX(Elements!$C$2:$C$200, MATCH(F60, Elements!$A$2:$A$200, 0)) &lt;&gt; "",
            INDEX(Elements!$C$2:$C$200, MATCH(F60, Elements!$A$2:$A$200, 0)),
            "kosong"
        ),
        "tidak ditemukan"
    ),
    "ID tidak ditemukan"
)</f>
        <v>Menulis</v>
      </c>
      <c r="K60" s="5" t="str" cm="1">
        <f t="array" aca="1" ref="K60" ca="1">IF(
    ISNUMBER(MATCH(B60, $BE$3:$BE$13, 0)),
    IFERROR(
        INDEX($BD$3:$BD$13, MATCH(INDEX($BD$3:$BD$13, MATCH(B60, $BE$3:$BE$13, 0)), $BD$3:$BD$13, 0)),
        "NnN"
    ),
    "NnN"
)
&amp; " - " &amp;
IF(
    AND(
        ISNUMBER(MATCH(SUBSTITUTE(G60, " ", ""), SUBSTITUTE($AK$4:$AK$16, " ", ""), 0)),
        ISNUMBER(MATCH(SUBSTITUTE(I60, " ", ""), SUBSTITUTE($AL$3:$AT$3, " ", ""), 0))
    ),
    INDIRECT(
        ADDRESS(
            MATCH(SUBSTITUTE(G60, " ", ""), SUBSTITUTE($AK$4:$AK$16, " ", ""), 0) + ROW($AL$4) - 1,
            MATCH(SUBSTITUTE(I60, " ", ""), SUBSTITUTE($AL$3:$AT$3, " ", ""), 0) + COLUMN($AL$3) - 1
        )
    ),
    "NnN"
)
&amp; " - " &amp;
IF(ISNUMBER(SEARCH(
    IF(
        ISNUMBER(MATCH(B60, $BE$3:$BE$13, 0)),
        IFERROR(
            INDEX($BD$3:$BD$13, MATCH(INDEX($BD$3:$BD$13, MATCH(B60, $BE$3:$BE$13, 0)), $BD$3:$BD$13, 0)),
            "NnN"
        ),
        "NnN"
    ),
    IF(
        AND(
            ISNUMBER(MATCH(SUBSTITUTE(G60, " ", ""), SUBSTITUTE($AK$4:$AK$16, " ", ""), 0)),
            ISNUMBER(MATCH(SUBSTITUTE(I60, " ", ""), SUBSTITUTE($AL$3:$AT$3, " ", ""), 0))
        ),
        INDIRECT(
            ADDRESS(
                MATCH(SUBSTITUTE(G60, " ", ""), SUBSTITUTE($AK$4:$AK$16, " ", ""), 0) + ROW($AL$4) - 1,
                MATCH(SUBSTITUTE(I60, " ", ""), SUBSTITUTE($AL$3:$AT$3, " ", ""), 0) + COLUMN($AL$3) - 1
            )
        ),
        "NnN"
    )
)), "True", "False")</f>
        <v>c - NnN - False</v>
      </c>
      <c r="L60" s="5" t="str" cm="1">
        <f t="array" aca="1" ref="L60" ca="1">IF(
    ISNUMBER(MATCH(B60, $BE$3:$BE$13, 0)),
    IFERROR(
        INDEX($BD$3:$BD$13, MATCH(INDEX($BD$3:$BD$13, MATCH(B60, $BE$3:$BE$13, 0)), $BD$3:$BD$13, 0)),
        "NnN"
    ),
    "NnN"
)
&amp; " - " &amp;
IF(
    AND(
        ISNUMBER(MATCH(SUBSTITUTE(G60, " ", ""), SUBSTITUTE($AK$22:$AK$30, " ", ""), 0)),
        ISNUMBER(MATCH(SUBSTITUTE(I60, " ", ""), SUBSTITUTE(AL$21:$AX$21, " ", ""), 0))
    ),
    INDIRECT(
        ADDRESS(
            MATCH(SUBSTITUTE(G60, " ", ""), SUBSTITUTE($AK$22:$AK$30, " ", ""), 0) + ROW($AL$22) - 1,
            MATCH(SUBSTITUTE(I60, " ", ""), SUBSTITUTE(AL$21:$AX$21, " ", ""), 0) + COLUMN($AL$21
            ) - 1
        )
    ),
    "NnN"
)
&amp; " - " &amp;
IF(ISNUMBER(SEARCH(
    IF(
        ISNUMBER(MATCH(B60, $BE$3:$BE$13, 0)),
        IFERROR(
            INDEX($BD$3:$BD$13, MATCH(INDEX($BD$3:$BD$13, MATCH(B60, $BE$3:$BE$13, 0)), $BD$3:$BD$13, 0)),
            "NnN"
        ),
        "NnN"
    ),
    IF(
        AND(
            ISNUMBER(MATCH(SUBSTITUTE(G60, " ", ""), SUBSTITUTE($AK$22:$AK$30, " ", ""), 0)),
            ISNUMBER(MATCH(SUBSTITUTE(I60, " ", ""), SUBSTITUTE(AL$21:$AX$21, " ", ""), 0))
        ),
        INDIRECT(
            ADDRESS(
                MATCH(SUBSTITUTE(G60, " ", ""), SUBSTITUTE($AK$22:$AK$30, " ", ""), 0) + ROW($AL$22) - 1,
                MATCH(SUBSTITUTE(I60, " ", ""), SUBSTITUTE(AL$21:$AX$21, " ", ""), 0) + COLUMN($AL$21
                ) - 1
            )
        ),
        "NnN"
    )
)), "True", "False")</f>
        <v>c - NnN - False</v>
      </c>
      <c r="M60" s="5" t="str" cm="1">
        <f t="array" aca="1" ref="M60" ca="1">IF(
    ISNUMBER(MATCH(B60, $BE$3:$BE$13, 0)),
    IFERROR(
        INDEX($BD$3:$BD$13, MATCH(INDEX($BD$3:$BD$13, MATCH(B60, $BE$3:$BE$13, 0)), $BD$3:$BD$13, 0)),
        "NnN"
    ),
    "NnN"
)
&amp; " - " &amp;
IF(
    AND(
        ISNUMBER(MATCH(SUBSTITUTE(G60, " ", ""), SUBSTITUTE($AK$36:$AK$48, " ", ""), 0)),
        ISNUMBER(MATCH(SUBSTITUTE(I60, " ", ""), SUBSTITUTE($AL$35:$AX$35, " ", ""), 0))
    ),
    INDIRECT(
        ADDRESS(
            MATCH(SUBSTITUTE(G60, " ", ""), SUBSTITUTE($AK$36:$AK$48, " ", ""), 0) + ROW($AL$36) - 1,
            MATCH(SUBSTITUTE(I60, " ", ""), SUBSTITUTE($AL$35:$AX$35, " ", ""), 0) + COLUMN($AL$35) - 1
        )
    ),
    "NnN"
)
&amp; " - " &amp;
IF(ISNUMBER(SEARCH(
    IF(
        ISNUMBER(MATCH(B60, $BE$3:$BE$13, 0)),
        IFERROR(
            INDEX($BD$3:$BD$13, MATCH(INDEX($BD$3:$BD$13, MATCH(B60, $BE$3:$BE$13, 0)), $BD$3:$BD$13, 0)),
            "NnN"
        ),
        "NnN"
    ),
    IF(
        AND(
            ISNUMBER(MATCH(SUBSTITUTE(G60, " ", ""), SUBSTITUTE($AK$36:$AK$48, " ", ""), 0)),
            ISNUMBER(MATCH(SUBSTITUTE(I60, " ", ""), SUBSTITUTE($AL$35:$AX$35, " ", ""), 0))
        ),
        INDIRECT(
            ADDRESS(
                MATCH(SUBSTITUTE(G60, " ", ""), SUBSTITUTE($AK$36:$AK$48, " ", ""), 0) + ROW($AL$36) - 1,
                MATCH(SUBSTITUTE(I60, " ", ""), SUBSTITUTE($AL$35:$AX$35, " ", ""), 0) + COLUMN($AL$35) - 1
            )
        ),
        "NnN"
    )
)), "True", "False")</f>
        <v>c - NnN - False</v>
      </c>
      <c r="N60" s="13" t="str" cm="1">
        <f t="array" aca="1" ref="N60" ca="1">IF(
    ISNUMBER(MATCH(B60, $BE$3:$BE$13, 0)),
    IFERROR(
        INDEX($BD$3:$BD$13, MATCH(INDEX($BD$3:$BD$13, MATCH(B60, $BE$3:$BE$13, 0)), $BD$3:$BD$13, 0)),
        "NnN"
    ),
    "NnN"
)
&amp; " - " &amp;
IF(
    AND(
        ISNUMBER(MATCH(SUBSTITUTE(G60, " ", ""), SUBSTITUTE($AK$54:$AK$62, " ", ""), 0)),
        ISNUMBER(MATCH(SUBSTITUTE(I60, " ", ""), SUBSTITUTE($AL$53:$AT$53, " ", ""), 0))
    ),
    INDIRECT(
        ADDRESS(
            MATCH(SUBSTITUTE(G60, " ", ""), SUBSTITUTE($AK$54:$AK$62, " ", ""), 0) + ROW($AL$54) - 1,
            MATCH(SUBSTITUTE(I60, " ", ""), SUBSTITUTE($AL$53:$AT$53, " ", ""), 0) + COLUMN($AL$53) - 1
        )
    ),
    "NnN"
)
&amp; " - " &amp;
IF(ISNUMBER(SEARCH(
    IF(
        ISNUMBER(MATCH(B60, $BE$3:$BE$13, 0)),
        IFERROR(
            INDEX($BD$3:$BD$13, MATCH(INDEX($BD$3:$BD$13, MATCH(B60, $BE$3:$BE$13, 0)), $BD$3:$BD$13, 0)),
            "NnN"
        ),
        "NnN"
    ),
    IF(
        AND(
            ISNUMBER(MATCH(SUBSTITUTE(G60, " ", ""), SUBSTITUTE($AK$54:$AK$62, " ", ""), 0)),
            ISNUMBER(MATCH(SUBSTITUTE(I60, " ", ""), SUBSTITUTE($AL$53:$AT$53, " ", ""), 0))
        ),
        INDIRECT(
            ADDRESS(
                MATCH(SUBSTITUTE(G60, " ", ""), SUBSTITUTE($AK$54:$AK$62, " ", ""), 0) + ROW($AL$54) - 1,
                MATCH(SUBSTITUTE(I60, " ", ""), SUBSTITUTE($AL$53:$AT$53, " ", ""), 0) + COLUMN($AL$53) - 1
            )
        ),
        "NnN"
    )
)), "True", "False")</f>
        <v>c - NnN - False</v>
      </c>
      <c r="AI60" s="17"/>
      <c r="AJ60" s="71"/>
      <c r="AK60" s="75" t="s">
        <v>58</v>
      </c>
      <c r="AL60" s="71" t="s">
        <v>38</v>
      </c>
      <c r="AM60" s="71" t="s">
        <v>38</v>
      </c>
      <c r="AN60" s="71" t="s">
        <v>38</v>
      </c>
      <c r="AO60" s="71" t="s">
        <v>38</v>
      </c>
      <c r="AP60" s="71" t="s">
        <v>38</v>
      </c>
      <c r="AQ60" s="71" t="s">
        <v>38</v>
      </c>
      <c r="AR60" s="71" t="s">
        <v>45</v>
      </c>
      <c r="AS60" s="71" t="s">
        <v>38</v>
      </c>
      <c r="AT60" s="71" t="s">
        <v>41</v>
      </c>
    </row>
    <row r="61" spans="1:46" ht="15.95" customHeight="1" x14ac:dyDescent="0.25">
      <c r="A61" s="5" t="s">
        <v>195</v>
      </c>
      <c r="B61" s="5" t="s">
        <v>8</v>
      </c>
      <c r="C61" s="5"/>
      <c r="D61" s="5"/>
      <c r="E61" s="5" t="s">
        <v>109</v>
      </c>
      <c r="F61" s="5" t="s">
        <v>196</v>
      </c>
      <c r="G61" s="5" t="str">
        <f>IFERROR(
    IF(
        ISNUMBER(MATCH(E61, Elements!$A$2:$A$200, 0)),
        IF(
            INDEX(Elements!$C$2:$C$200, MATCH(E61, Elements!$A$2:$A$200, 0)) &lt;&gt; "",
            INDEX(Elements!$B$2:$B$200, MATCH(E61, Elements!$A$2:$A$200, 0)),
            "kosong"
        ),
        "tidak ditemukan"
    ),
    "ID tidak ditemukan"
)</f>
        <v>ApplicationFunction</v>
      </c>
      <c r="H61" s="5" t="str">
        <f>IFERROR(
    IF(
        ISNUMBER(MATCH(E61, Elements!$A$2:$A$200, 0)),
        IF(
            INDEX(Elements!$C$2:$C$200, MATCH(E61, Elements!$A$2:$A$200, 0)) &lt;&gt; "",
            INDEX(Elements!$C$2:$C$200, MATCH(E61, Elements!$A$2:$A$200, 0)),
            "kosong"
        ),
        "tidak ditemukan"
    ),
    "ID tidak ditemukan"
)</f>
        <v>Menulis Artikel</v>
      </c>
      <c r="I61" s="5" t="str">
        <f>IFERROR(
    IF(
        ISNUMBER(MATCH(F61, Elements!$A$2:$A$200, 0)),
        IF(
            INDEX(Elements!$C$2:$C$200, MATCH(F61, Elements!$A$2:$A$200, 0)) &lt;&gt; "",
            INDEX(Elements!$B$2:$B$200, MATCH(F61, Elements!$A$2:$A$200, 0)),
            "kosong"
        ),
        "tidak ditemukan"
    ),
    "ID tidak ditemukan"
)</f>
        <v>ApplicationFunction</v>
      </c>
      <c r="J61" s="5" t="str">
        <f>IFERROR(
    IF(
        ISNUMBER(MATCH(F61, Elements!$A$2:$A$200, 0)),
        IF(
            INDEX(Elements!$C$2:$C$200, MATCH(F61, Elements!$A$2:$A$200, 0)) &lt;&gt; "",
            INDEX(Elements!$C$2:$C$200, MATCH(F61, Elements!$A$2:$A$200, 0)),
            "kosong"
        ),
        "tidak ditemukan"
    ),
    "ID tidak ditemukan"
)</f>
        <v>Melihat Artikel Saya</v>
      </c>
      <c r="K61" s="5" t="str" cm="1">
        <f t="array" aca="1" ref="K61" ca="1">IF(
    ISNUMBER(MATCH(B61, $BE$3:$BE$13, 0)),
    IFERROR(
        INDEX($BD$3:$BD$13, MATCH(INDEX($BD$3:$BD$13, MATCH(B61, $BE$3:$BE$13, 0)), $BD$3:$BD$13, 0)),
        "NnN"
    ),
    "NnN"
)
&amp; " - " &amp;
IF(
    AND(
        ISNUMBER(MATCH(SUBSTITUTE(G61, " ", ""), SUBSTITUTE($AK$4:$AK$16, " ", ""), 0)),
        ISNUMBER(MATCH(SUBSTITUTE(I61, " ", ""), SUBSTITUTE($AL$3:$AT$3, " ", ""), 0))
    ),
    INDIRECT(
        ADDRESS(
            MATCH(SUBSTITUTE(G61, " ", ""), SUBSTITUTE($AK$4:$AK$16, " ", ""), 0) + ROW($AL$4) - 1,
            MATCH(SUBSTITUTE(I61, " ", ""), SUBSTITUTE($AL$3:$AT$3, " ", ""), 0) + COLUMN($AL$3) - 1
        )
    ),
    "NnN"
)
&amp; " - " &amp;
IF(ISNUMBER(SEARCH(
    IF(
        ISNUMBER(MATCH(B61, $BE$3:$BE$13, 0)),
        IFERROR(
            INDEX($BD$3:$BD$13, MATCH(INDEX($BD$3:$BD$13, MATCH(B61, $BE$3:$BE$13, 0)), $BD$3:$BD$13, 0)),
            "NnN"
        ),
        "NnN"
    ),
    IF(
        AND(
            ISNUMBER(MATCH(SUBSTITUTE(G61, " ", ""), SUBSTITUTE($AK$4:$AK$16, " ", ""), 0)),
            ISNUMBER(MATCH(SUBSTITUTE(I61, " ", ""), SUBSTITUTE($AL$3:$AT$3, " ", ""), 0))
        ),
        INDIRECT(
            ADDRESS(
                MATCH(SUBSTITUTE(G61, " ", ""), SUBSTITUTE($AK$4:$AK$16, " ", ""), 0) + ROW($AL$4) - 1,
                MATCH(SUBSTITUTE(I61, " ", ""), SUBSTITUTE($AL$3:$AT$3, " ", ""), 0) + COLUMN($AL$3) - 1
            )
        ),
        "NnN"
    )
)), "True", "False")</f>
        <v>c - NnN - False</v>
      </c>
      <c r="L61" s="5" t="str" cm="1">
        <f t="array" aca="1" ref="L61" ca="1">IF(
    ISNUMBER(MATCH(B61, $BE$3:$BE$13, 0)),
    IFERROR(
        INDEX($BD$3:$BD$13, MATCH(INDEX($BD$3:$BD$13, MATCH(B61, $BE$3:$BE$13, 0)), $BD$3:$BD$13, 0)),
        "NnN"
    ),
    "NnN"
)
&amp; " - " &amp;
IF(
    AND(
        ISNUMBER(MATCH(SUBSTITUTE(G61, " ", ""), SUBSTITUTE($AK$22:$AK$30, " ", ""), 0)),
        ISNUMBER(MATCH(SUBSTITUTE(I61, " ", ""), SUBSTITUTE(AL$21:$AX$21, " ", ""), 0))
    ),
    INDIRECT(
        ADDRESS(
            MATCH(SUBSTITUTE(G61, " ", ""), SUBSTITUTE($AK$22:$AK$30, " ", ""), 0) + ROW($AL$22) - 1,
            MATCH(SUBSTITUTE(I61, " ", ""), SUBSTITUTE(AL$21:$AX$21, " ", ""), 0) + COLUMN($AL$21
            ) - 1
        )
    ),
    "NnN"
)
&amp; " - " &amp;
IF(ISNUMBER(SEARCH(
    IF(
        ISNUMBER(MATCH(B61, $BE$3:$BE$13, 0)),
        IFERROR(
            INDEX($BD$3:$BD$13, MATCH(INDEX($BD$3:$BD$13, MATCH(B61, $BE$3:$BE$13, 0)), $BD$3:$BD$13, 0)),
            "NnN"
        ),
        "NnN"
    ),
    IF(
        AND(
            ISNUMBER(MATCH(SUBSTITUTE(G61, " ", ""), SUBSTITUTE($AK$22:$AK$30, " ", ""), 0)),
            ISNUMBER(MATCH(SUBSTITUTE(I61, " ", ""), SUBSTITUTE(AL$21:$AX$21, " ", ""), 0))
        ),
        INDIRECT(
            ADDRESS(
                MATCH(SUBSTITUTE(G61, " ", ""), SUBSTITUTE($AK$22:$AK$30, " ", ""), 0) + ROW($AL$22) - 1,
                MATCH(SUBSTITUTE(I61, " ", ""), SUBSTITUTE(AL$21:$AX$21, " ", ""), 0) + COLUMN($AL$21
                ) - 1
            )
        ),
        "NnN"
    )
)), "True", "False")</f>
        <v>c - NnN - False</v>
      </c>
      <c r="M61" s="5" t="str" cm="1">
        <f t="array" aca="1" ref="M61" ca="1">IF(
    ISNUMBER(MATCH(B61, $BE$3:$BE$13, 0)),
    IFERROR(
        INDEX($BD$3:$BD$13, MATCH(INDEX($BD$3:$BD$13, MATCH(B61, $BE$3:$BE$13, 0)), $BD$3:$BD$13, 0)),
        "NnN"
    ),
    "NnN"
)
&amp; " - " &amp;
IF(
    AND(
        ISNUMBER(MATCH(SUBSTITUTE(G61, " ", ""), SUBSTITUTE($AK$36:$AK$48, " ", ""), 0)),
        ISNUMBER(MATCH(SUBSTITUTE(I61, " ", ""), SUBSTITUTE($AL$35:$AX$35, " ", ""), 0))
    ),
    INDIRECT(
        ADDRESS(
            MATCH(SUBSTITUTE(G61, " ", ""), SUBSTITUTE($AK$36:$AK$48, " ", ""), 0) + ROW($AL$36) - 1,
            MATCH(SUBSTITUTE(I61, " ", ""), SUBSTITUTE($AL$35:$AX$35, " ", ""), 0) + COLUMN($AL$35) - 1
        )
    ),
    "NnN"
)
&amp; " - " &amp;
IF(ISNUMBER(SEARCH(
    IF(
        ISNUMBER(MATCH(B61, $BE$3:$BE$13, 0)),
        IFERROR(
            INDEX($BD$3:$BD$13, MATCH(INDEX($BD$3:$BD$13, MATCH(B61, $BE$3:$BE$13, 0)), $BD$3:$BD$13, 0)),
            "NnN"
        ),
        "NnN"
    ),
    IF(
        AND(
            ISNUMBER(MATCH(SUBSTITUTE(G61, " ", ""), SUBSTITUTE($AK$36:$AK$48, " ", ""), 0)),
            ISNUMBER(MATCH(SUBSTITUTE(I61, " ", ""), SUBSTITUTE($AL$35:$AX$35, " ", ""), 0))
        ),
        INDIRECT(
            ADDRESS(
                MATCH(SUBSTITUTE(G61, " ", ""), SUBSTITUTE($AK$36:$AK$48, " ", ""), 0) + ROW($AL$36) - 1,
                MATCH(SUBSTITUTE(I61, " ", ""), SUBSTITUTE($AL$35:$AX$35, " ", ""), 0) + COLUMN($AL$35) - 1
            )
        ),
        "NnN"
    )
)), "True", "False")</f>
        <v>c - NnN - False</v>
      </c>
      <c r="N61" s="13" t="str" cm="1">
        <f t="array" aca="1" ref="N61" ca="1">IF(
    ISNUMBER(MATCH(B61, $BE$3:$BE$13, 0)),
    IFERROR(
        INDEX($BD$3:$BD$13, MATCH(INDEX($BD$3:$BD$13, MATCH(B61, $BE$3:$BE$13, 0)), $BD$3:$BD$13, 0)),
        "NnN"
    ),
    "NnN"
)
&amp; " - " &amp;
IF(
    AND(
        ISNUMBER(MATCH(SUBSTITUTE(G61, " ", ""), SUBSTITUTE($AK$54:$AK$62, " ", ""), 0)),
        ISNUMBER(MATCH(SUBSTITUTE(I61, " ", ""), SUBSTITUTE($AL$53:$AT$53, " ", ""), 0))
    ),
    INDIRECT(
        ADDRESS(
            MATCH(SUBSTITUTE(G61, " ", ""), SUBSTITUTE($AK$54:$AK$62, " ", ""), 0) + ROW($AL$54) - 1,
            MATCH(SUBSTITUTE(I61, " ", ""), SUBSTITUTE($AL$53:$AT$53, " ", ""), 0) + COLUMN($AL$53) - 1
        )
    ),
    "NnN"
)
&amp; " - " &amp;
IF(ISNUMBER(SEARCH(
    IF(
        ISNUMBER(MATCH(B61, $BE$3:$BE$13, 0)),
        IFERROR(
            INDEX($BD$3:$BD$13, MATCH(INDEX($BD$3:$BD$13, MATCH(B61, $BE$3:$BE$13, 0)), $BD$3:$BD$13, 0)),
            "NnN"
        ),
        "NnN"
    ),
    IF(
        AND(
            ISNUMBER(MATCH(SUBSTITUTE(G61, " ", ""), SUBSTITUTE($AK$54:$AK$62, " ", ""), 0)),
            ISNUMBER(MATCH(SUBSTITUTE(I61, " ", ""), SUBSTITUTE($AL$53:$AT$53, " ", ""), 0))
        ),
        INDIRECT(
            ADDRESS(
                MATCH(SUBSTITUTE(G61, " ", ""), SUBSTITUTE($AK$54:$AK$62, " ", ""), 0) + ROW($AL$54) - 1,
                MATCH(SUBSTITUTE(I61, " ", ""), SUBSTITUTE($AL$53:$AT$53, " ", ""), 0) + COLUMN($AL$53) - 1
            )
        ),
        "NnN"
    )
)), "True", "False")</f>
        <v>c - NnN - False</v>
      </c>
      <c r="AI61" s="17"/>
      <c r="AJ61" s="71"/>
      <c r="AK61" s="75" t="s">
        <v>60</v>
      </c>
      <c r="AL61" s="71" t="s">
        <v>38</v>
      </c>
      <c r="AM61" s="71" t="s">
        <v>38</v>
      </c>
      <c r="AN61" s="71" t="s">
        <v>38</v>
      </c>
      <c r="AO61" s="71" t="s">
        <v>38</v>
      </c>
      <c r="AP61" s="71" t="s">
        <v>38</v>
      </c>
      <c r="AQ61" s="71" t="s">
        <v>38</v>
      </c>
      <c r="AR61" s="71" t="s">
        <v>38</v>
      </c>
      <c r="AS61" s="71" t="s">
        <v>45</v>
      </c>
      <c r="AT61" s="71" t="s">
        <v>41</v>
      </c>
    </row>
    <row r="62" spans="1:46" ht="15.95" customHeight="1" x14ac:dyDescent="0.25">
      <c r="A62" s="5" t="s">
        <v>197</v>
      </c>
      <c r="B62" s="5" t="s">
        <v>8</v>
      </c>
      <c r="C62" s="5"/>
      <c r="D62" s="5"/>
      <c r="E62" s="5" t="s">
        <v>109</v>
      </c>
      <c r="F62" s="5" t="s">
        <v>198</v>
      </c>
      <c r="G62" s="5" t="str">
        <f>IFERROR(
    IF(
        ISNUMBER(MATCH(E62, Elements!$A$2:$A$200, 0)),
        IF(
            INDEX(Elements!$C$2:$C$200, MATCH(E62, Elements!$A$2:$A$200, 0)) &lt;&gt; "",
            INDEX(Elements!$B$2:$B$200, MATCH(E62, Elements!$A$2:$A$200, 0)),
            "kosong"
        ),
        "tidak ditemukan"
    ),
    "ID tidak ditemukan"
)</f>
        <v>ApplicationFunction</v>
      </c>
      <c r="H62" s="5" t="str">
        <f>IFERROR(
    IF(
        ISNUMBER(MATCH(E62, Elements!$A$2:$A$200, 0)),
        IF(
            INDEX(Elements!$C$2:$C$200, MATCH(E62, Elements!$A$2:$A$200, 0)) &lt;&gt; "",
            INDEX(Elements!$C$2:$C$200, MATCH(E62, Elements!$A$2:$A$200, 0)),
            "kosong"
        ),
        "tidak ditemukan"
    ),
    "ID tidak ditemukan"
)</f>
        <v>Menulis Artikel</v>
      </c>
      <c r="I62" s="5" t="str">
        <f>IFERROR(
    IF(
        ISNUMBER(MATCH(F62, Elements!$A$2:$A$200, 0)),
        IF(
            INDEX(Elements!$C$2:$C$200, MATCH(F62, Elements!$A$2:$A$200, 0)) &lt;&gt; "",
            INDEX(Elements!$B$2:$B$200, MATCH(F62, Elements!$A$2:$A$200, 0)),
            "kosong"
        ),
        "tidak ditemukan"
    ),
    "ID tidak ditemukan"
)</f>
        <v>ApplicationProcess</v>
      </c>
      <c r="J62" s="5" t="str">
        <f>IFERROR(
    IF(
        ISNUMBER(MATCH(F62, Elements!$A$2:$A$200, 0)),
        IF(
            INDEX(Elements!$C$2:$C$200, MATCH(F62, Elements!$A$2:$A$200, 0)) &lt;&gt; "",
            INDEX(Elements!$C$2:$C$200, MATCH(F62, Elements!$A$2:$A$200, 0)),
            "kosong"
        ),
        "tidak ditemukan"
    ),
    "ID tidak ditemukan"
)</f>
        <v>Mengisi judul</v>
      </c>
      <c r="K62" s="5" t="str" cm="1">
        <f t="array" aca="1" ref="K62" ca="1">IF(
    ISNUMBER(MATCH(B62, $BE$3:$BE$13, 0)),
    IFERROR(
        INDEX($BD$3:$BD$13, MATCH(INDEX($BD$3:$BD$13, MATCH(B62, $BE$3:$BE$13, 0)), $BD$3:$BD$13, 0)),
        "NnN"
    ),
    "NnN"
)
&amp; " - " &amp;
IF(
    AND(
        ISNUMBER(MATCH(SUBSTITUTE(G62, " ", ""), SUBSTITUTE($AK$4:$AK$16, " ", ""), 0)),
        ISNUMBER(MATCH(SUBSTITUTE(I62, " ", ""), SUBSTITUTE($AL$3:$AT$3, " ", ""), 0))
    ),
    INDIRECT(
        ADDRESS(
            MATCH(SUBSTITUTE(G62, " ", ""), SUBSTITUTE($AK$4:$AK$16, " ", ""), 0) + ROW($AL$4) - 1,
            MATCH(SUBSTITUTE(I62, " ", ""), SUBSTITUTE($AL$3:$AT$3, " ", ""), 0) + COLUMN($AL$3) - 1
        )
    ),
    "NnN"
)
&amp; " - " &amp;
IF(ISNUMBER(SEARCH(
    IF(
        ISNUMBER(MATCH(B62, $BE$3:$BE$13, 0)),
        IFERROR(
            INDEX($BD$3:$BD$13, MATCH(INDEX($BD$3:$BD$13, MATCH(B62, $BE$3:$BE$13, 0)), $BD$3:$BD$13, 0)),
            "NnN"
        ),
        "NnN"
    ),
    IF(
        AND(
            ISNUMBER(MATCH(SUBSTITUTE(G62, " ", ""), SUBSTITUTE($AK$4:$AK$16, " ", ""), 0)),
            ISNUMBER(MATCH(SUBSTITUTE(I62, " ", ""), SUBSTITUTE($AL$3:$AT$3, " ", ""), 0))
        ),
        INDIRECT(
            ADDRESS(
                MATCH(SUBSTITUTE(G62, " ", ""), SUBSTITUTE($AK$4:$AK$16, " ", ""), 0) + ROW($AL$4) - 1,
                MATCH(SUBSTITUTE(I62, " ", ""), SUBSTITUTE($AL$3:$AT$3, " ", ""), 0) + COLUMN($AL$3) - 1
            )
        ),
        "NnN"
    )
)), "True", "False")</f>
        <v>c - NnN - False</v>
      </c>
      <c r="L62" s="5" t="str" cm="1">
        <f t="array" aca="1" ref="L62" ca="1">IF(
    ISNUMBER(MATCH(B62, $BE$3:$BE$13, 0)),
    IFERROR(
        INDEX($BD$3:$BD$13, MATCH(INDEX($BD$3:$BD$13, MATCH(B62, $BE$3:$BE$13, 0)), $BD$3:$BD$13, 0)),
        "NnN"
    ),
    "NnN"
)
&amp; " - " &amp;
IF(
    AND(
        ISNUMBER(MATCH(SUBSTITUTE(G62, " ", ""), SUBSTITUTE($AK$22:$AK$30, " ", ""), 0)),
        ISNUMBER(MATCH(SUBSTITUTE(I62, " ", ""), SUBSTITUTE(AL$21:$AX$21, " ", ""), 0))
    ),
    INDIRECT(
        ADDRESS(
            MATCH(SUBSTITUTE(G62, " ", ""), SUBSTITUTE($AK$22:$AK$30, " ", ""), 0) + ROW($AL$22) - 1,
            MATCH(SUBSTITUTE(I62, " ", ""), SUBSTITUTE(AL$21:$AX$21, " ", ""), 0) + COLUMN($AL$21
            ) - 1
        )
    ),
    "NnN"
)
&amp; " - " &amp;
IF(ISNUMBER(SEARCH(
    IF(
        ISNUMBER(MATCH(B62, $BE$3:$BE$13, 0)),
        IFERROR(
            INDEX($BD$3:$BD$13, MATCH(INDEX($BD$3:$BD$13, MATCH(B62, $BE$3:$BE$13, 0)), $BD$3:$BD$13, 0)),
            "NnN"
        ),
        "NnN"
    ),
    IF(
        AND(
            ISNUMBER(MATCH(SUBSTITUTE(G62, " ", ""), SUBSTITUTE($AK$22:$AK$30, " ", ""), 0)),
            ISNUMBER(MATCH(SUBSTITUTE(I62, " ", ""), SUBSTITUTE(AL$21:$AX$21, " ", ""), 0))
        ),
        INDIRECT(
            ADDRESS(
                MATCH(SUBSTITUTE(G62, " ", ""), SUBSTITUTE($AK$22:$AK$30, " ", ""), 0) + ROW($AL$22) - 1,
                MATCH(SUBSTITUTE(I62, " ", ""), SUBSTITUTE(AL$21:$AX$21, " ", ""), 0) + COLUMN($AL$21
                ) - 1
            )
        ),
        "NnN"
    )
)), "True", "False")</f>
        <v>c - NnN - False</v>
      </c>
      <c r="M62" s="5" t="str" cm="1">
        <f t="array" aca="1" ref="M62" ca="1">IF(
    ISNUMBER(MATCH(B62, $BE$3:$BE$13, 0)),
    IFERROR(
        INDEX($BD$3:$BD$13, MATCH(INDEX($BD$3:$BD$13, MATCH(B62, $BE$3:$BE$13, 0)), $BD$3:$BD$13, 0)),
        "NnN"
    ),
    "NnN"
)
&amp; " - " &amp;
IF(
    AND(
        ISNUMBER(MATCH(SUBSTITUTE(G62, " ", ""), SUBSTITUTE($AK$36:$AK$48, " ", ""), 0)),
        ISNUMBER(MATCH(SUBSTITUTE(I62, " ", ""), SUBSTITUTE($AL$35:$AX$35, " ", ""), 0))
    ),
    INDIRECT(
        ADDRESS(
            MATCH(SUBSTITUTE(G62, " ", ""), SUBSTITUTE($AK$36:$AK$48, " ", ""), 0) + ROW($AL$36) - 1,
            MATCH(SUBSTITUTE(I62, " ", ""), SUBSTITUTE($AL$35:$AX$35, " ", ""), 0) + COLUMN($AL$35) - 1
        )
    ),
    "NnN"
)
&amp; " - " &amp;
IF(ISNUMBER(SEARCH(
    IF(
        ISNUMBER(MATCH(B62, $BE$3:$BE$13, 0)),
        IFERROR(
            INDEX($BD$3:$BD$13, MATCH(INDEX($BD$3:$BD$13, MATCH(B62, $BE$3:$BE$13, 0)), $BD$3:$BD$13, 0)),
            "NnN"
        ),
        "NnN"
    ),
    IF(
        AND(
            ISNUMBER(MATCH(SUBSTITUTE(G62, " ", ""), SUBSTITUTE($AK$36:$AK$48, " ", ""), 0)),
            ISNUMBER(MATCH(SUBSTITUTE(I62, " ", ""), SUBSTITUTE($AL$35:$AX$35, " ", ""), 0))
        ),
        INDIRECT(
            ADDRESS(
                MATCH(SUBSTITUTE(G62, " ", ""), SUBSTITUTE($AK$36:$AK$48, " ", ""), 0) + ROW($AL$36) - 1,
                MATCH(SUBSTITUTE(I62, " ", ""), SUBSTITUTE($AL$35:$AX$35, " ", ""), 0) + COLUMN($AL$35) - 1
            )
        ),
        "NnN"
    )
)), "True", "False")</f>
        <v>c - NnN - False</v>
      </c>
      <c r="N62" s="13" t="str" cm="1">
        <f t="array" aca="1" ref="N62" ca="1">IF(
    ISNUMBER(MATCH(B62, $BE$3:$BE$13, 0)),
    IFERROR(
        INDEX($BD$3:$BD$13, MATCH(INDEX($BD$3:$BD$13, MATCH(B62, $BE$3:$BE$13, 0)), $BD$3:$BD$13, 0)),
        "NnN"
    ),
    "NnN"
)
&amp; " - " &amp;
IF(
    AND(
        ISNUMBER(MATCH(SUBSTITUTE(G62, " ", ""), SUBSTITUTE($AK$54:$AK$62, " ", ""), 0)),
        ISNUMBER(MATCH(SUBSTITUTE(I62, " ", ""), SUBSTITUTE($AL$53:$AT$53, " ", ""), 0))
    ),
    INDIRECT(
        ADDRESS(
            MATCH(SUBSTITUTE(G62, " ", ""), SUBSTITUTE($AK$54:$AK$62, " ", ""), 0) + ROW($AL$54) - 1,
            MATCH(SUBSTITUTE(I62, " ", ""), SUBSTITUTE($AL$53:$AT$53, " ", ""), 0) + COLUMN($AL$53) - 1
        )
    ),
    "NnN"
)
&amp; " - " &amp;
IF(ISNUMBER(SEARCH(
    IF(
        ISNUMBER(MATCH(B62, $BE$3:$BE$13, 0)),
        IFERROR(
            INDEX($BD$3:$BD$13, MATCH(INDEX($BD$3:$BD$13, MATCH(B62, $BE$3:$BE$13, 0)), $BD$3:$BD$13, 0)),
            "NnN"
        ),
        "NnN"
    ),
    IF(
        AND(
            ISNUMBER(MATCH(SUBSTITUTE(G62, " ", ""), SUBSTITUTE($AK$54:$AK$62, " ", ""), 0)),
            ISNUMBER(MATCH(SUBSTITUTE(I62, " ", ""), SUBSTITUTE($AL$53:$AT$53, " ", ""), 0))
        ),
        INDIRECT(
            ADDRESS(
                MATCH(SUBSTITUTE(G62, " ", ""), SUBSTITUTE($AK$54:$AK$62, " ", ""), 0) + ROW($AL$54) - 1,
                MATCH(SUBSTITUTE(I62, " ", ""), SUBSTITUTE($AL$53:$AT$53, " ", ""), 0) + COLUMN($AL$53) - 1
            )
        ),
        "NnN"
    )
)), "True", "False")</f>
        <v>c - NnN - False</v>
      </c>
      <c r="AI62" s="18"/>
      <c r="AJ62" s="71"/>
      <c r="AK62" s="75" t="s">
        <v>62</v>
      </c>
      <c r="AL62" s="71" t="s">
        <v>55</v>
      </c>
      <c r="AM62" s="71" t="s">
        <v>55</v>
      </c>
      <c r="AN62" s="71" t="s">
        <v>55</v>
      </c>
      <c r="AO62" s="71" t="s">
        <v>55</v>
      </c>
      <c r="AP62" s="71" t="s">
        <v>55</v>
      </c>
      <c r="AQ62" s="71" t="s">
        <v>55</v>
      </c>
      <c r="AR62" s="71" t="s">
        <v>55</v>
      </c>
      <c r="AS62" s="71" t="s">
        <v>55</v>
      </c>
      <c r="AT62" s="71" t="s">
        <v>63</v>
      </c>
    </row>
    <row r="63" spans="1:46" ht="15.95" customHeight="1" x14ac:dyDescent="0.25">
      <c r="A63" s="5" t="s">
        <v>199</v>
      </c>
      <c r="B63" s="5" t="s">
        <v>8</v>
      </c>
      <c r="C63" s="5"/>
      <c r="D63" s="5"/>
      <c r="E63" s="5" t="s">
        <v>109</v>
      </c>
      <c r="F63" s="5" t="s">
        <v>200</v>
      </c>
      <c r="G63" s="5" t="str">
        <f>IFERROR(
    IF(
        ISNUMBER(MATCH(E63, Elements!$A$2:$A$200, 0)),
        IF(
            INDEX(Elements!$C$2:$C$200, MATCH(E63, Elements!$A$2:$A$200, 0)) &lt;&gt; "",
            INDEX(Elements!$B$2:$B$200, MATCH(E63, Elements!$A$2:$A$200, 0)),
            "kosong"
        ),
        "tidak ditemukan"
    ),
    "ID tidak ditemukan"
)</f>
        <v>ApplicationFunction</v>
      </c>
      <c r="H63" s="5" t="str">
        <f>IFERROR(
    IF(
        ISNUMBER(MATCH(E63, Elements!$A$2:$A$200, 0)),
        IF(
            INDEX(Elements!$C$2:$C$200, MATCH(E63, Elements!$A$2:$A$200, 0)) &lt;&gt; "",
            INDEX(Elements!$C$2:$C$200, MATCH(E63, Elements!$A$2:$A$200, 0)),
            "kosong"
        ),
        "tidak ditemukan"
    ),
    "ID tidak ditemukan"
)</f>
        <v>Menulis Artikel</v>
      </c>
      <c r="I63" s="5" t="str">
        <f>IFERROR(
    IF(
        ISNUMBER(MATCH(F63, Elements!$A$2:$A$200, 0)),
        IF(
            INDEX(Elements!$C$2:$C$200, MATCH(F63, Elements!$A$2:$A$200, 0)) &lt;&gt; "",
            INDEX(Elements!$B$2:$B$200, MATCH(F63, Elements!$A$2:$A$200, 0)),
            "kosong"
        ),
        "tidak ditemukan"
    ),
    "ID tidak ditemukan"
)</f>
        <v>ApplicationProcess</v>
      </c>
      <c r="J63" s="5" t="str">
        <f>IFERROR(
    IF(
        ISNUMBER(MATCH(F63, Elements!$A$2:$A$200, 0)),
        IF(
            INDEX(Elements!$C$2:$C$200, MATCH(F63, Elements!$A$2:$A$200, 0)) &lt;&gt; "",
            INDEX(Elements!$C$2:$C$200, MATCH(F63, Elements!$A$2:$A$200, 0)),
            "kosong"
        ),
        "tidak ditemukan"
    ),
    "ID tidak ditemukan"
)</f>
        <v>Menulis isi artikel</v>
      </c>
      <c r="K63" s="5" t="str" cm="1">
        <f t="array" aca="1" ref="K63" ca="1">IF(
    ISNUMBER(MATCH(B63, $BE$3:$BE$13, 0)),
    IFERROR(
        INDEX($BD$3:$BD$13, MATCH(INDEX($BD$3:$BD$13, MATCH(B63, $BE$3:$BE$13, 0)), $BD$3:$BD$13, 0)),
        "NnN"
    ),
    "NnN"
)
&amp; " - " &amp;
IF(
    AND(
        ISNUMBER(MATCH(SUBSTITUTE(G63, " ", ""), SUBSTITUTE($AK$4:$AK$16, " ", ""), 0)),
        ISNUMBER(MATCH(SUBSTITUTE(I63, " ", ""), SUBSTITUTE($AL$3:$AT$3, " ", ""), 0))
    ),
    INDIRECT(
        ADDRESS(
            MATCH(SUBSTITUTE(G63, " ", ""), SUBSTITUTE($AK$4:$AK$16, " ", ""), 0) + ROW($AL$4) - 1,
            MATCH(SUBSTITUTE(I63, " ", ""), SUBSTITUTE($AL$3:$AT$3, " ", ""), 0) + COLUMN($AL$3) - 1
        )
    ),
    "NnN"
)
&amp; " - " &amp;
IF(ISNUMBER(SEARCH(
    IF(
        ISNUMBER(MATCH(B63, $BE$3:$BE$13, 0)),
        IFERROR(
            INDEX($BD$3:$BD$13, MATCH(INDEX($BD$3:$BD$13, MATCH(B63, $BE$3:$BE$13, 0)), $BD$3:$BD$13, 0)),
            "NnN"
        ),
        "NnN"
    ),
    IF(
        AND(
            ISNUMBER(MATCH(SUBSTITUTE(G63, " ", ""), SUBSTITUTE($AK$4:$AK$16, " ", ""), 0)),
            ISNUMBER(MATCH(SUBSTITUTE(I63, " ", ""), SUBSTITUTE($AL$3:$AT$3, " ", ""), 0))
        ),
        INDIRECT(
            ADDRESS(
                MATCH(SUBSTITUTE(G63, " ", ""), SUBSTITUTE($AK$4:$AK$16, " ", ""), 0) + ROW($AL$4) - 1,
                MATCH(SUBSTITUTE(I63, " ", ""), SUBSTITUTE($AL$3:$AT$3, " ", ""), 0) + COLUMN($AL$3) - 1
            )
        ),
        "NnN"
    )
)), "True", "False")</f>
        <v>c - NnN - False</v>
      </c>
      <c r="L63" s="5" t="str" cm="1">
        <f t="array" aca="1" ref="L63" ca="1">IF(
    ISNUMBER(MATCH(B63, $BE$3:$BE$13, 0)),
    IFERROR(
        INDEX($BD$3:$BD$13, MATCH(INDEX($BD$3:$BD$13, MATCH(B63, $BE$3:$BE$13, 0)), $BD$3:$BD$13, 0)),
        "NnN"
    ),
    "NnN"
)
&amp; " - " &amp;
IF(
    AND(
        ISNUMBER(MATCH(SUBSTITUTE(G63, " ", ""), SUBSTITUTE($AK$22:$AK$30, " ", ""), 0)),
        ISNUMBER(MATCH(SUBSTITUTE(I63, " ", ""), SUBSTITUTE(AL$21:$AX$21, " ", ""), 0))
    ),
    INDIRECT(
        ADDRESS(
            MATCH(SUBSTITUTE(G63, " ", ""), SUBSTITUTE($AK$22:$AK$30, " ", ""), 0) + ROW($AL$22) - 1,
            MATCH(SUBSTITUTE(I63, " ", ""), SUBSTITUTE(AL$21:$AX$21, " ", ""), 0) + COLUMN($AL$21
            ) - 1
        )
    ),
    "NnN"
)
&amp; " - " &amp;
IF(ISNUMBER(SEARCH(
    IF(
        ISNUMBER(MATCH(B63, $BE$3:$BE$13, 0)),
        IFERROR(
            INDEX($BD$3:$BD$13, MATCH(INDEX($BD$3:$BD$13, MATCH(B63, $BE$3:$BE$13, 0)), $BD$3:$BD$13, 0)),
            "NnN"
        ),
        "NnN"
    ),
    IF(
        AND(
            ISNUMBER(MATCH(SUBSTITUTE(G63, " ", ""), SUBSTITUTE($AK$22:$AK$30, " ", ""), 0)),
            ISNUMBER(MATCH(SUBSTITUTE(I63, " ", ""), SUBSTITUTE(AL$21:$AX$21, " ", ""), 0))
        ),
        INDIRECT(
            ADDRESS(
                MATCH(SUBSTITUTE(G63, " ", ""), SUBSTITUTE($AK$22:$AK$30, " ", ""), 0) + ROW($AL$22) - 1,
                MATCH(SUBSTITUTE(I63, " ", ""), SUBSTITUTE(AL$21:$AX$21, " ", ""), 0) + COLUMN($AL$21
                ) - 1
            )
        ),
        "NnN"
    )
)), "True", "False")</f>
        <v>c - NnN - False</v>
      </c>
      <c r="M63" s="5" t="str" cm="1">
        <f t="array" aca="1" ref="M63" ca="1">IF(
    ISNUMBER(MATCH(B63, $BE$3:$BE$13, 0)),
    IFERROR(
        INDEX($BD$3:$BD$13, MATCH(INDEX($BD$3:$BD$13, MATCH(B63, $BE$3:$BE$13, 0)), $BD$3:$BD$13, 0)),
        "NnN"
    ),
    "NnN"
)
&amp; " - " &amp;
IF(
    AND(
        ISNUMBER(MATCH(SUBSTITUTE(G63, " ", ""), SUBSTITUTE($AK$36:$AK$48, " ", ""), 0)),
        ISNUMBER(MATCH(SUBSTITUTE(I63, " ", ""), SUBSTITUTE($AL$35:$AX$35, " ", ""), 0))
    ),
    INDIRECT(
        ADDRESS(
            MATCH(SUBSTITUTE(G63, " ", ""), SUBSTITUTE($AK$36:$AK$48, " ", ""), 0) + ROW($AL$36) - 1,
            MATCH(SUBSTITUTE(I63, " ", ""), SUBSTITUTE($AL$35:$AX$35, " ", ""), 0) + COLUMN($AL$35) - 1
        )
    ),
    "NnN"
)
&amp; " - " &amp;
IF(ISNUMBER(SEARCH(
    IF(
        ISNUMBER(MATCH(B63, $BE$3:$BE$13, 0)),
        IFERROR(
            INDEX($BD$3:$BD$13, MATCH(INDEX($BD$3:$BD$13, MATCH(B63, $BE$3:$BE$13, 0)), $BD$3:$BD$13, 0)),
            "NnN"
        ),
        "NnN"
    ),
    IF(
        AND(
            ISNUMBER(MATCH(SUBSTITUTE(G63, " ", ""), SUBSTITUTE($AK$36:$AK$48, " ", ""), 0)),
            ISNUMBER(MATCH(SUBSTITUTE(I63, " ", ""), SUBSTITUTE($AL$35:$AX$35, " ", ""), 0))
        ),
        INDIRECT(
            ADDRESS(
                MATCH(SUBSTITUTE(G63, " ", ""), SUBSTITUTE($AK$36:$AK$48, " ", ""), 0) + ROW($AL$36) - 1,
                MATCH(SUBSTITUTE(I63, " ", ""), SUBSTITUTE($AL$35:$AX$35, " ", ""), 0) + COLUMN($AL$35) - 1
            )
        ),
        "NnN"
    )
)), "True", "False")</f>
        <v>c - NnN - False</v>
      </c>
      <c r="N63" s="13" t="str" cm="1">
        <f t="array" aca="1" ref="N63" ca="1">IF(
    ISNUMBER(MATCH(B63, $BE$3:$BE$13, 0)),
    IFERROR(
        INDEX($BD$3:$BD$13, MATCH(INDEX($BD$3:$BD$13, MATCH(B63, $BE$3:$BE$13, 0)), $BD$3:$BD$13, 0)),
        "NnN"
    ),
    "NnN"
)
&amp; " - " &amp;
IF(
    AND(
        ISNUMBER(MATCH(SUBSTITUTE(G63, " ", ""), SUBSTITUTE($AK$54:$AK$62, " ", ""), 0)),
        ISNUMBER(MATCH(SUBSTITUTE(I63, " ", ""), SUBSTITUTE($AL$53:$AT$53, " ", ""), 0))
    ),
    INDIRECT(
        ADDRESS(
            MATCH(SUBSTITUTE(G63, " ", ""), SUBSTITUTE($AK$54:$AK$62, " ", ""), 0) + ROW($AL$54) - 1,
            MATCH(SUBSTITUTE(I63, " ", ""), SUBSTITUTE($AL$53:$AT$53, " ", ""), 0) + COLUMN($AL$53) - 1
        )
    ),
    "NnN"
)
&amp; " - " &amp;
IF(ISNUMBER(SEARCH(
    IF(
        ISNUMBER(MATCH(B63, $BE$3:$BE$13, 0)),
        IFERROR(
            INDEX($BD$3:$BD$13, MATCH(INDEX($BD$3:$BD$13, MATCH(B63, $BE$3:$BE$13, 0)), $BD$3:$BD$13, 0)),
            "NnN"
        ),
        "NnN"
    ),
    IF(
        AND(
            ISNUMBER(MATCH(SUBSTITUTE(G63, " ", ""), SUBSTITUTE($AK$54:$AK$62, " ", ""), 0)),
            ISNUMBER(MATCH(SUBSTITUTE(I63, " ", ""), SUBSTITUTE($AL$53:$AT$53, " ", ""), 0))
        ),
        INDIRECT(
            ADDRESS(
                MATCH(SUBSTITUTE(G63, " ", ""), SUBSTITUTE($AK$54:$AK$62, " ", ""), 0) + ROW($AL$54) - 1,
                MATCH(SUBSTITUTE(I63, " ", ""), SUBSTITUTE($AL$53:$AT$53, " ", ""), 0) + COLUMN($AL$53) - 1
            )
        ),
        "NnN"
    )
)), "True", "False")</f>
        <v>c - NnN - False</v>
      </c>
    </row>
    <row r="64" spans="1:46" ht="15.95" customHeight="1" x14ac:dyDescent="0.25">
      <c r="A64" s="5" t="s">
        <v>201</v>
      </c>
      <c r="B64" s="5" t="s">
        <v>8</v>
      </c>
      <c r="C64" s="5"/>
      <c r="D64" s="5"/>
      <c r="E64" s="5" t="s">
        <v>109</v>
      </c>
      <c r="F64" s="5" t="s">
        <v>202</v>
      </c>
      <c r="G64" s="5" t="str">
        <f>IFERROR(
    IF(
        ISNUMBER(MATCH(E64, Elements!$A$2:$A$200, 0)),
        IF(
            INDEX(Elements!$C$2:$C$200, MATCH(E64, Elements!$A$2:$A$200, 0)) &lt;&gt; "",
            INDEX(Elements!$B$2:$B$200, MATCH(E64, Elements!$A$2:$A$200, 0)),
            "kosong"
        ),
        "tidak ditemukan"
    ),
    "ID tidak ditemukan"
)</f>
        <v>ApplicationFunction</v>
      </c>
      <c r="H64" s="5" t="str">
        <f>IFERROR(
    IF(
        ISNUMBER(MATCH(E64, Elements!$A$2:$A$200, 0)),
        IF(
            INDEX(Elements!$C$2:$C$200, MATCH(E64, Elements!$A$2:$A$200, 0)) &lt;&gt; "",
            INDEX(Elements!$C$2:$C$200, MATCH(E64, Elements!$A$2:$A$200, 0)),
            "kosong"
        ),
        "tidak ditemukan"
    ),
    "ID tidak ditemukan"
)</f>
        <v>Menulis Artikel</v>
      </c>
      <c r="I64" s="5" t="str">
        <f>IFERROR(
    IF(
        ISNUMBER(MATCH(F64, Elements!$A$2:$A$200, 0)),
        IF(
            INDEX(Elements!$C$2:$C$200, MATCH(F64, Elements!$A$2:$A$200, 0)) &lt;&gt; "",
            INDEX(Elements!$B$2:$B$200, MATCH(F64, Elements!$A$2:$A$200, 0)),
            "kosong"
        ),
        "tidak ditemukan"
    ),
    "ID tidak ditemukan"
)</f>
        <v>ApplicationProcess</v>
      </c>
      <c r="J64" s="5" t="str">
        <f>IFERROR(
    IF(
        ISNUMBER(MATCH(F64, Elements!$A$2:$A$200, 0)),
        IF(
            INDEX(Elements!$C$2:$C$200, MATCH(F64, Elements!$A$2:$A$200, 0)) &lt;&gt; "",
            INDEX(Elements!$C$2:$C$200, MATCH(F64, Elements!$A$2:$A$200, 0)),
            "kosong"
        ),
        "tidak ditemukan"
    ),
    "ID tidak ditemukan"
)</f>
        <v>Mengajukan artikel</v>
      </c>
      <c r="K64" s="5" t="str" cm="1">
        <f t="array" aca="1" ref="K64" ca="1">IF(
    ISNUMBER(MATCH(B64, $BE$3:$BE$13, 0)),
    IFERROR(
        INDEX($BD$3:$BD$13, MATCH(INDEX($BD$3:$BD$13, MATCH(B64, $BE$3:$BE$13, 0)), $BD$3:$BD$13, 0)),
        "NnN"
    ),
    "NnN"
)
&amp; " - " &amp;
IF(
    AND(
        ISNUMBER(MATCH(SUBSTITUTE(G64, " ", ""), SUBSTITUTE($AK$4:$AK$16, " ", ""), 0)),
        ISNUMBER(MATCH(SUBSTITUTE(I64, " ", ""), SUBSTITUTE($AL$3:$AT$3, " ", ""), 0))
    ),
    INDIRECT(
        ADDRESS(
            MATCH(SUBSTITUTE(G64, " ", ""), SUBSTITUTE($AK$4:$AK$16, " ", ""), 0) + ROW($AL$4) - 1,
            MATCH(SUBSTITUTE(I64, " ", ""), SUBSTITUTE($AL$3:$AT$3, " ", ""), 0) + COLUMN($AL$3) - 1
        )
    ),
    "NnN"
)
&amp; " - " &amp;
IF(ISNUMBER(SEARCH(
    IF(
        ISNUMBER(MATCH(B64, $BE$3:$BE$13, 0)),
        IFERROR(
            INDEX($BD$3:$BD$13, MATCH(INDEX($BD$3:$BD$13, MATCH(B64, $BE$3:$BE$13, 0)), $BD$3:$BD$13, 0)),
            "NnN"
        ),
        "NnN"
    ),
    IF(
        AND(
            ISNUMBER(MATCH(SUBSTITUTE(G64, " ", ""), SUBSTITUTE($AK$4:$AK$16, " ", ""), 0)),
            ISNUMBER(MATCH(SUBSTITUTE(I64, " ", ""), SUBSTITUTE($AL$3:$AT$3, " ", ""), 0))
        ),
        INDIRECT(
            ADDRESS(
                MATCH(SUBSTITUTE(G64, " ", ""), SUBSTITUTE($AK$4:$AK$16, " ", ""), 0) + ROW($AL$4) - 1,
                MATCH(SUBSTITUTE(I64, " ", ""), SUBSTITUTE($AL$3:$AT$3, " ", ""), 0) + COLUMN($AL$3) - 1
            )
        ),
        "NnN"
    )
)), "True", "False")</f>
        <v>c - NnN - False</v>
      </c>
      <c r="L64" s="5" t="str" cm="1">
        <f t="array" aca="1" ref="L64" ca="1">IF(
    ISNUMBER(MATCH(B64, $BE$3:$BE$13, 0)),
    IFERROR(
        INDEX($BD$3:$BD$13, MATCH(INDEX($BD$3:$BD$13, MATCH(B64, $BE$3:$BE$13, 0)), $BD$3:$BD$13, 0)),
        "NnN"
    ),
    "NnN"
)
&amp; " - " &amp;
IF(
    AND(
        ISNUMBER(MATCH(SUBSTITUTE(G64, " ", ""), SUBSTITUTE($AK$22:$AK$30, " ", ""), 0)),
        ISNUMBER(MATCH(SUBSTITUTE(I64, " ", ""), SUBSTITUTE(AL$21:$AX$21, " ", ""), 0))
    ),
    INDIRECT(
        ADDRESS(
            MATCH(SUBSTITUTE(G64, " ", ""), SUBSTITUTE($AK$22:$AK$30, " ", ""), 0) + ROW($AL$22) - 1,
            MATCH(SUBSTITUTE(I64, " ", ""), SUBSTITUTE(AL$21:$AX$21, " ", ""), 0) + COLUMN($AL$21
            ) - 1
        )
    ),
    "NnN"
)
&amp; " - " &amp;
IF(ISNUMBER(SEARCH(
    IF(
        ISNUMBER(MATCH(B64, $BE$3:$BE$13, 0)),
        IFERROR(
            INDEX($BD$3:$BD$13, MATCH(INDEX($BD$3:$BD$13, MATCH(B64, $BE$3:$BE$13, 0)), $BD$3:$BD$13, 0)),
            "NnN"
        ),
        "NnN"
    ),
    IF(
        AND(
            ISNUMBER(MATCH(SUBSTITUTE(G64, " ", ""), SUBSTITUTE($AK$22:$AK$30, " ", ""), 0)),
            ISNUMBER(MATCH(SUBSTITUTE(I64, " ", ""), SUBSTITUTE(AL$21:$AX$21, " ", ""), 0))
        ),
        INDIRECT(
            ADDRESS(
                MATCH(SUBSTITUTE(G64, " ", ""), SUBSTITUTE($AK$22:$AK$30, " ", ""), 0) + ROW($AL$22) - 1,
                MATCH(SUBSTITUTE(I64, " ", ""), SUBSTITUTE(AL$21:$AX$21, " ", ""), 0) + COLUMN($AL$21
                ) - 1
            )
        ),
        "NnN"
    )
)), "True", "False")</f>
        <v>c - NnN - False</v>
      </c>
      <c r="M64" s="5" t="str" cm="1">
        <f t="array" aca="1" ref="M64" ca="1">IF(
    ISNUMBER(MATCH(B64, $BE$3:$BE$13, 0)),
    IFERROR(
        INDEX($BD$3:$BD$13, MATCH(INDEX($BD$3:$BD$13, MATCH(B64, $BE$3:$BE$13, 0)), $BD$3:$BD$13, 0)),
        "NnN"
    ),
    "NnN"
)
&amp; " - " &amp;
IF(
    AND(
        ISNUMBER(MATCH(SUBSTITUTE(G64, " ", ""), SUBSTITUTE($AK$36:$AK$48, " ", ""), 0)),
        ISNUMBER(MATCH(SUBSTITUTE(I64, " ", ""), SUBSTITUTE($AL$35:$AX$35, " ", ""), 0))
    ),
    INDIRECT(
        ADDRESS(
            MATCH(SUBSTITUTE(G64, " ", ""), SUBSTITUTE($AK$36:$AK$48, " ", ""), 0) + ROW($AL$36) - 1,
            MATCH(SUBSTITUTE(I64, " ", ""), SUBSTITUTE($AL$35:$AX$35, " ", ""), 0) + COLUMN($AL$35) - 1
        )
    ),
    "NnN"
)
&amp; " - " &amp;
IF(ISNUMBER(SEARCH(
    IF(
        ISNUMBER(MATCH(B64, $BE$3:$BE$13, 0)),
        IFERROR(
            INDEX($BD$3:$BD$13, MATCH(INDEX($BD$3:$BD$13, MATCH(B64, $BE$3:$BE$13, 0)), $BD$3:$BD$13, 0)),
            "NnN"
        ),
        "NnN"
    ),
    IF(
        AND(
            ISNUMBER(MATCH(SUBSTITUTE(G64, " ", ""), SUBSTITUTE($AK$36:$AK$48, " ", ""), 0)),
            ISNUMBER(MATCH(SUBSTITUTE(I64, " ", ""), SUBSTITUTE($AL$35:$AX$35, " ", ""), 0))
        ),
        INDIRECT(
            ADDRESS(
                MATCH(SUBSTITUTE(G64, " ", ""), SUBSTITUTE($AK$36:$AK$48, " ", ""), 0) + ROW($AL$36) - 1,
                MATCH(SUBSTITUTE(I64, " ", ""), SUBSTITUTE($AL$35:$AX$35, " ", ""), 0) + COLUMN($AL$35) - 1
            )
        ),
        "NnN"
    )
)), "True", "False")</f>
        <v>c - NnN - False</v>
      </c>
      <c r="N64" s="13" t="str" cm="1">
        <f t="array" aca="1" ref="N64" ca="1">IF(
    ISNUMBER(MATCH(B64, $BE$3:$BE$13, 0)),
    IFERROR(
        INDEX($BD$3:$BD$13, MATCH(INDEX($BD$3:$BD$13, MATCH(B64, $BE$3:$BE$13, 0)), $BD$3:$BD$13, 0)),
        "NnN"
    ),
    "NnN"
)
&amp; " - " &amp;
IF(
    AND(
        ISNUMBER(MATCH(SUBSTITUTE(G64, " ", ""), SUBSTITUTE($AK$54:$AK$62, " ", ""), 0)),
        ISNUMBER(MATCH(SUBSTITUTE(I64, " ", ""), SUBSTITUTE($AL$53:$AT$53, " ", ""), 0))
    ),
    INDIRECT(
        ADDRESS(
            MATCH(SUBSTITUTE(G64, " ", ""), SUBSTITUTE($AK$54:$AK$62, " ", ""), 0) + ROW($AL$54) - 1,
            MATCH(SUBSTITUTE(I64, " ", ""), SUBSTITUTE($AL$53:$AT$53, " ", ""), 0) + COLUMN($AL$53) - 1
        )
    ),
    "NnN"
)
&amp; " - " &amp;
IF(ISNUMBER(SEARCH(
    IF(
        ISNUMBER(MATCH(B64, $BE$3:$BE$13, 0)),
        IFERROR(
            INDEX($BD$3:$BD$13, MATCH(INDEX($BD$3:$BD$13, MATCH(B64, $BE$3:$BE$13, 0)), $BD$3:$BD$13, 0)),
            "NnN"
        ),
        "NnN"
    ),
    IF(
        AND(
            ISNUMBER(MATCH(SUBSTITUTE(G64, " ", ""), SUBSTITUTE($AK$54:$AK$62, " ", ""), 0)),
            ISNUMBER(MATCH(SUBSTITUTE(I64, " ", ""), SUBSTITUTE($AL$53:$AT$53, " ", ""), 0))
        ),
        INDIRECT(
            ADDRESS(
                MATCH(SUBSTITUTE(G64, " ", ""), SUBSTITUTE($AK$54:$AK$62, " ", ""), 0) + ROW($AL$54) - 1,
                MATCH(SUBSTITUTE(I64, " ", ""), SUBSTITUTE($AL$53:$AT$53, " ", ""), 0) + COLUMN($AL$53) - 1
            )
        ),
        "NnN"
    )
)), "True", "False")</f>
        <v>c - NnN - False</v>
      </c>
    </row>
    <row r="65" spans="1:14" ht="15.95" customHeight="1" x14ac:dyDescent="0.25">
      <c r="A65" s="5" t="s">
        <v>203</v>
      </c>
      <c r="B65" s="5" t="s">
        <v>8</v>
      </c>
      <c r="C65" s="5"/>
      <c r="D65" s="5"/>
      <c r="E65" s="5" t="s">
        <v>106</v>
      </c>
      <c r="F65" s="5" t="s">
        <v>204</v>
      </c>
      <c r="G65" s="5" t="str">
        <f>IFERROR(
    IF(
        ISNUMBER(MATCH(E65, Elements!$A$2:$A$200, 0)),
        IF(
            INDEX(Elements!$C$2:$C$200, MATCH(E65, Elements!$A$2:$A$200, 0)) &lt;&gt; "",
            INDEX(Elements!$B$2:$B$200, MATCH(E65, Elements!$A$2:$A$200, 0)),
            "kosong"
        ),
        "tidak ditemukan"
    ),
    "ID tidak ditemukan"
)</f>
        <v>ApplicationComponent</v>
      </c>
      <c r="H65" s="5" t="str">
        <f>IFERROR(
    IF(
        ISNUMBER(MATCH(E65, Elements!$A$2:$A$200, 0)),
        IF(
            INDEX(Elements!$C$2:$C$200, MATCH(E65, Elements!$A$2:$A$200, 0)) &lt;&gt; "",
            INDEX(Elements!$C$2:$C$200, MATCH(E65, Elements!$A$2:$A$200, 0)),
            "kosong"
        ),
        "tidak ditemukan"
    ),
    "ID tidak ditemukan"
)</f>
        <v>Konsultasi</v>
      </c>
      <c r="I65" s="5" t="str">
        <f>IFERROR(
    IF(
        ISNUMBER(MATCH(F65, Elements!$A$2:$A$200, 0)),
        IF(
            INDEX(Elements!$C$2:$C$200, MATCH(F65, Elements!$A$2:$A$200, 0)) &lt;&gt; "",
            INDEX(Elements!$B$2:$B$200, MATCH(F65, Elements!$A$2:$A$200, 0)),
            "kosong"
        ),
        "tidak ditemukan"
    ),
    "ID tidak ditemukan"
)</f>
        <v>ApplicationInterface</v>
      </c>
      <c r="J65" s="5" t="str">
        <f>IFERROR(
    IF(
        ISNUMBER(MATCH(F65, Elements!$A$2:$A$200, 0)),
        IF(
            INDEX(Elements!$C$2:$C$200, MATCH(F65, Elements!$A$2:$A$200, 0)) &lt;&gt; "",
            INDEX(Elements!$C$2:$C$200, MATCH(F65, Elements!$A$2:$A$200, 0)),
            "kosong"
        ),
        "tidak ditemukan"
    ),
    "ID tidak ditemukan"
)</f>
        <v>Frontend Ajukan Konsultasi Psikologi</v>
      </c>
      <c r="K65" s="5" t="str" cm="1">
        <f t="array" aca="1" ref="K65" ca="1">IF(
    ISNUMBER(MATCH(B65, $BE$3:$BE$13, 0)),
    IFERROR(
        INDEX($BD$3:$BD$13, MATCH(INDEX($BD$3:$BD$13, MATCH(B65, $BE$3:$BE$13, 0)), $BD$3:$BD$13, 0)),
        "NnN"
    ),
    "NnN"
)
&amp; " - " &amp;
IF(
    AND(
        ISNUMBER(MATCH(SUBSTITUTE(G65, " ", ""), SUBSTITUTE($AK$4:$AK$16, " ", ""), 0)),
        ISNUMBER(MATCH(SUBSTITUTE(I65, " ", ""), SUBSTITUTE($AL$3:$AT$3, " ", ""), 0))
    ),
    INDIRECT(
        ADDRESS(
            MATCH(SUBSTITUTE(G65, " ", ""), SUBSTITUTE($AK$4:$AK$16, " ", ""), 0) + ROW($AL$4) - 1,
            MATCH(SUBSTITUTE(I65, " ", ""), SUBSTITUTE($AL$3:$AT$3, " ", ""), 0) + COLUMN($AL$3) - 1
        )
    ),
    "NnN"
)
&amp; " - " &amp;
IF(ISNUMBER(SEARCH(
    IF(
        ISNUMBER(MATCH(B65, $BE$3:$BE$13, 0)),
        IFERROR(
            INDEX($BD$3:$BD$13, MATCH(INDEX($BD$3:$BD$13, MATCH(B65, $BE$3:$BE$13, 0)), $BD$3:$BD$13, 0)),
            "NnN"
        ),
        "NnN"
    ),
    IF(
        AND(
            ISNUMBER(MATCH(SUBSTITUTE(G65, " ", ""), SUBSTITUTE($AK$4:$AK$16, " ", ""), 0)),
            ISNUMBER(MATCH(SUBSTITUTE(I65, " ", ""), SUBSTITUTE($AL$3:$AT$3, " ", ""), 0))
        ),
        INDIRECT(
            ADDRESS(
                MATCH(SUBSTITUTE(G65, " ", ""), SUBSTITUTE($AK$4:$AK$16, " ", ""), 0) + ROW($AL$4) - 1,
                MATCH(SUBSTITUTE(I65, " ", ""), SUBSTITUTE($AL$3:$AT$3, " ", ""), 0) + COLUMN($AL$3) - 1
            )
        ),
        "NnN"
    )
)), "True", "False")</f>
        <v>c - NnN - False</v>
      </c>
      <c r="L65" s="5" t="str" cm="1">
        <f t="array" aca="1" ref="L65" ca="1">IF(
    ISNUMBER(MATCH(B65, $BE$3:$BE$13, 0)),
    IFERROR(
        INDEX($BD$3:$BD$13, MATCH(INDEX($BD$3:$BD$13, MATCH(B65, $BE$3:$BE$13, 0)), $BD$3:$BD$13, 0)),
        "NnN"
    ),
    "NnN"
)
&amp; " - " &amp;
IF(
    AND(
        ISNUMBER(MATCH(SUBSTITUTE(G65, " ", ""), SUBSTITUTE($AK$22:$AK$30, " ", ""), 0)),
        ISNUMBER(MATCH(SUBSTITUTE(I65, " ", ""), SUBSTITUTE(AL$21:$AX$21, " ", ""), 0))
    ),
    INDIRECT(
        ADDRESS(
            MATCH(SUBSTITUTE(G65, " ", ""), SUBSTITUTE($AK$22:$AK$30, " ", ""), 0) + ROW($AL$22) - 1,
            MATCH(SUBSTITUTE(I65, " ", ""), SUBSTITUTE(AL$21:$AX$21, " ", ""), 0) + COLUMN($AL$21
            ) - 1
        )
    ),
    "NnN"
)
&amp; " - " &amp;
IF(ISNUMBER(SEARCH(
    IF(
        ISNUMBER(MATCH(B65, $BE$3:$BE$13, 0)),
        IFERROR(
            INDEX($BD$3:$BD$13, MATCH(INDEX($BD$3:$BD$13, MATCH(B65, $BE$3:$BE$13, 0)), $BD$3:$BD$13, 0)),
            "NnN"
        ),
        "NnN"
    ),
    IF(
        AND(
            ISNUMBER(MATCH(SUBSTITUTE(G65, " ", ""), SUBSTITUTE($AK$22:$AK$30, " ", ""), 0)),
            ISNUMBER(MATCH(SUBSTITUTE(I65, " ", ""), SUBSTITUTE(AL$21:$AX$21, " ", ""), 0))
        ),
        INDIRECT(
            ADDRESS(
                MATCH(SUBSTITUTE(G65, " ", ""), SUBSTITUTE($AK$22:$AK$30, " ", ""), 0) + ROW($AL$22) - 1,
                MATCH(SUBSTITUTE(I65, " ", ""), SUBSTITUTE(AL$21:$AX$21, " ", ""), 0) + COLUMN($AL$21
                ) - 1
            )
        ),
        "NnN"
    )
)), "True", "False")</f>
        <v>c - NnN - False</v>
      </c>
      <c r="M65" s="5" t="str" cm="1">
        <f t="array" aca="1" ref="M65" ca="1">IF(
    ISNUMBER(MATCH(B65, $BE$3:$BE$13, 0)),
    IFERROR(
        INDEX($BD$3:$BD$13, MATCH(INDEX($BD$3:$BD$13, MATCH(B65, $BE$3:$BE$13, 0)), $BD$3:$BD$13, 0)),
        "NnN"
    ),
    "NnN"
)
&amp; " - " &amp;
IF(
    AND(
        ISNUMBER(MATCH(SUBSTITUTE(G65, " ", ""), SUBSTITUTE($AK$36:$AK$48, " ", ""), 0)),
        ISNUMBER(MATCH(SUBSTITUTE(I65, " ", ""), SUBSTITUTE($AL$35:$AX$35, " ", ""), 0))
    ),
    INDIRECT(
        ADDRESS(
            MATCH(SUBSTITUTE(G65, " ", ""), SUBSTITUTE($AK$36:$AK$48, " ", ""), 0) + ROW($AL$36) - 1,
            MATCH(SUBSTITUTE(I65, " ", ""), SUBSTITUTE($AL$35:$AX$35, " ", ""), 0) + COLUMN($AL$35) - 1
        )
    ),
    "NnN"
)
&amp; " - " &amp;
IF(ISNUMBER(SEARCH(
    IF(
        ISNUMBER(MATCH(B65, $BE$3:$BE$13, 0)),
        IFERROR(
            INDEX($BD$3:$BD$13, MATCH(INDEX($BD$3:$BD$13, MATCH(B65, $BE$3:$BE$13, 0)), $BD$3:$BD$13, 0)),
            "NnN"
        ),
        "NnN"
    ),
    IF(
        AND(
            ISNUMBER(MATCH(SUBSTITUTE(G65, " ", ""), SUBSTITUTE($AK$36:$AK$48, " ", ""), 0)),
            ISNUMBER(MATCH(SUBSTITUTE(I65, " ", ""), SUBSTITUTE($AL$35:$AX$35, " ", ""), 0))
        ),
        INDIRECT(
            ADDRESS(
                MATCH(SUBSTITUTE(G65, " ", ""), SUBSTITUTE($AK$36:$AK$48, " ", ""), 0) + ROW($AL$36) - 1,
                MATCH(SUBSTITUTE(I65, " ", ""), SUBSTITUTE($AL$35:$AX$35, " ", ""), 0) + COLUMN($AL$35) - 1
            )
        ),
        "NnN"
    )
)), "True", "False")</f>
        <v>c - NnN - False</v>
      </c>
      <c r="N65" s="13" t="str" cm="1">
        <f t="array" aca="1" ref="N65" ca="1">IF(
    ISNUMBER(MATCH(B65, $BE$3:$BE$13, 0)),
    IFERROR(
        INDEX($BD$3:$BD$13, MATCH(INDEX($BD$3:$BD$13, MATCH(B65, $BE$3:$BE$13, 0)), $BD$3:$BD$13, 0)),
        "NnN"
    ),
    "NnN"
)
&amp; " - " &amp;
IF(
    AND(
        ISNUMBER(MATCH(SUBSTITUTE(G65, " ", ""), SUBSTITUTE($AK$54:$AK$62, " ", ""), 0)),
        ISNUMBER(MATCH(SUBSTITUTE(I65, " ", ""), SUBSTITUTE($AL$53:$AT$53, " ", ""), 0))
    ),
    INDIRECT(
        ADDRESS(
            MATCH(SUBSTITUTE(G65, " ", ""), SUBSTITUTE($AK$54:$AK$62, " ", ""), 0) + ROW($AL$54) - 1,
            MATCH(SUBSTITUTE(I65, " ", ""), SUBSTITUTE($AL$53:$AT$53, " ", ""), 0) + COLUMN($AL$53) - 1
        )
    ),
    "NnN"
)
&amp; " - " &amp;
IF(ISNUMBER(SEARCH(
    IF(
        ISNUMBER(MATCH(B65, $BE$3:$BE$13, 0)),
        IFERROR(
            INDEX($BD$3:$BD$13, MATCH(INDEX($BD$3:$BD$13, MATCH(B65, $BE$3:$BE$13, 0)), $BD$3:$BD$13, 0)),
            "NnN"
        ),
        "NnN"
    ),
    IF(
        AND(
            ISNUMBER(MATCH(SUBSTITUTE(G65, " ", ""), SUBSTITUTE($AK$54:$AK$62, " ", ""), 0)),
            ISNUMBER(MATCH(SUBSTITUTE(I65, " ", ""), SUBSTITUTE($AL$53:$AT$53, " ", ""), 0))
        ),
        INDIRECT(
            ADDRESS(
                MATCH(SUBSTITUTE(G65, " ", ""), SUBSTITUTE($AK$54:$AK$62, " ", ""), 0) + ROW($AL$54) - 1,
                MATCH(SUBSTITUTE(I65, " ", ""), SUBSTITUTE($AL$53:$AT$53, " ", ""), 0) + COLUMN($AL$53) - 1
            )
        ),
        "NnN"
    )
)), "True", "False")</f>
        <v>c - cfgortv - True</v>
      </c>
    </row>
    <row r="66" spans="1:14" ht="15.95" customHeight="1" x14ac:dyDescent="0.25">
      <c r="A66" s="5" t="s">
        <v>205</v>
      </c>
      <c r="B66" s="5" t="s">
        <v>8</v>
      </c>
      <c r="C66" s="5"/>
      <c r="D66" s="5"/>
      <c r="E66" s="5" t="s">
        <v>106</v>
      </c>
      <c r="F66" s="5" t="s">
        <v>206</v>
      </c>
      <c r="G66" s="5" t="str">
        <f>IFERROR(
    IF(
        ISNUMBER(MATCH(E66, Elements!$A$2:$A$200, 0)),
        IF(
            INDEX(Elements!$C$2:$C$200, MATCH(E66, Elements!$A$2:$A$200, 0)) &lt;&gt; "",
            INDEX(Elements!$B$2:$B$200, MATCH(E66, Elements!$A$2:$A$200, 0)),
            "kosong"
        ),
        "tidak ditemukan"
    ),
    "ID tidak ditemukan"
)</f>
        <v>ApplicationComponent</v>
      </c>
      <c r="H66" s="5" t="str">
        <f>IFERROR(
    IF(
        ISNUMBER(MATCH(E66, Elements!$A$2:$A$200, 0)),
        IF(
            INDEX(Elements!$C$2:$C$200, MATCH(E66, Elements!$A$2:$A$200, 0)) &lt;&gt; "",
            INDEX(Elements!$C$2:$C$200, MATCH(E66, Elements!$A$2:$A$200, 0)),
            "kosong"
        ),
        "tidak ditemukan"
    ),
    "ID tidak ditemukan"
)</f>
        <v>Konsultasi</v>
      </c>
      <c r="I66" s="5" t="str">
        <f>IFERROR(
    IF(
        ISNUMBER(MATCH(F66, Elements!$A$2:$A$200, 0)),
        IF(
            INDEX(Elements!$C$2:$C$200, MATCH(F66, Elements!$A$2:$A$200, 0)) &lt;&gt; "",
            INDEX(Elements!$B$2:$B$200, MATCH(F66, Elements!$A$2:$A$200, 0)),
            "kosong"
        ),
        "tidak ditemukan"
    ),
    "ID tidak ditemukan"
)</f>
        <v>ApplicationInterface</v>
      </c>
      <c r="J66" s="5" t="str">
        <f>IFERROR(
    IF(
        ISNUMBER(MATCH(F66, Elements!$A$2:$A$200, 0)),
        IF(
            INDEX(Elements!$C$2:$C$200, MATCH(F66, Elements!$A$2:$A$200, 0)) &lt;&gt; "",
            INDEX(Elements!$C$2:$C$200, MATCH(F66, Elements!$A$2:$A$200, 0)),
            "kosong"
        ),
        "tidak ditemukan"
    ),
    "ID tidak ditemukan"
)</f>
        <v>Frontend Ajukan Konsultasi Hukum</v>
      </c>
      <c r="K66" s="5" t="str" cm="1">
        <f t="array" aca="1" ref="K66" ca="1">IF(
    ISNUMBER(MATCH(B66, $BE$3:$BE$13, 0)),
    IFERROR(
        INDEX($BD$3:$BD$13, MATCH(INDEX($BD$3:$BD$13, MATCH(B66, $BE$3:$BE$13, 0)), $BD$3:$BD$13, 0)),
        "NnN"
    ),
    "NnN"
)
&amp; " - " &amp;
IF(
    AND(
        ISNUMBER(MATCH(SUBSTITUTE(G66, " ", ""), SUBSTITUTE($AK$4:$AK$16, " ", ""), 0)),
        ISNUMBER(MATCH(SUBSTITUTE(I66, " ", ""), SUBSTITUTE($AL$3:$AT$3, " ", ""), 0))
    ),
    INDIRECT(
        ADDRESS(
            MATCH(SUBSTITUTE(G66, " ", ""), SUBSTITUTE($AK$4:$AK$16, " ", ""), 0) + ROW($AL$4) - 1,
            MATCH(SUBSTITUTE(I66, " ", ""), SUBSTITUTE($AL$3:$AT$3, " ", ""), 0) + COLUMN($AL$3) - 1
        )
    ),
    "NnN"
)
&amp; " - " &amp;
IF(ISNUMBER(SEARCH(
    IF(
        ISNUMBER(MATCH(B66, $BE$3:$BE$13, 0)),
        IFERROR(
            INDEX($BD$3:$BD$13, MATCH(INDEX($BD$3:$BD$13, MATCH(B66, $BE$3:$BE$13, 0)), $BD$3:$BD$13, 0)),
            "NnN"
        ),
        "NnN"
    ),
    IF(
        AND(
            ISNUMBER(MATCH(SUBSTITUTE(G66, " ", ""), SUBSTITUTE($AK$4:$AK$16, " ", ""), 0)),
            ISNUMBER(MATCH(SUBSTITUTE(I66, " ", ""), SUBSTITUTE($AL$3:$AT$3, " ", ""), 0))
        ),
        INDIRECT(
            ADDRESS(
                MATCH(SUBSTITUTE(G66, " ", ""), SUBSTITUTE($AK$4:$AK$16, " ", ""), 0) + ROW($AL$4) - 1,
                MATCH(SUBSTITUTE(I66, " ", ""), SUBSTITUTE($AL$3:$AT$3, " ", ""), 0) + COLUMN($AL$3) - 1
            )
        ),
        "NnN"
    )
)), "True", "False")</f>
        <v>c - NnN - False</v>
      </c>
      <c r="L66" s="5" t="str" cm="1">
        <f t="array" aca="1" ref="L66" ca="1">IF(
    ISNUMBER(MATCH(B66, $BE$3:$BE$13, 0)),
    IFERROR(
        INDEX($BD$3:$BD$13, MATCH(INDEX($BD$3:$BD$13, MATCH(B66, $BE$3:$BE$13, 0)), $BD$3:$BD$13, 0)),
        "NnN"
    ),
    "NnN"
)
&amp; " - " &amp;
IF(
    AND(
        ISNUMBER(MATCH(SUBSTITUTE(G66, " ", ""), SUBSTITUTE($AK$22:$AK$30, " ", ""), 0)),
        ISNUMBER(MATCH(SUBSTITUTE(I66, " ", ""), SUBSTITUTE(AL$21:$AX$21, " ", ""), 0))
    ),
    INDIRECT(
        ADDRESS(
            MATCH(SUBSTITUTE(G66, " ", ""), SUBSTITUTE($AK$22:$AK$30, " ", ""), 0) + ROW($AL$22) - 1,
            MATCH(SUBSTITUTE(I66, " ", ""), SUBSTITUTE(AL$21:$AX$21, " ", ""), 0) + COLUMN($AL$21
            ) - 1
        )
    ),
    "NnN"
)
&amp; " - " &amp;
IF(ISNUMBER(SEARCH(
    IF(
        ISNUMBER(MATCH(B66, $BE$3:$BE$13, 0)),
        IFERROR(
            INDEX($BD$3:$BD$13, MATCH(INDEX($BD$3:$BD$13, MATCH(B66, $BE$3:$BE$13, 0)), $BD$3:$BD$13, 0)),
            "NnN"
        ),
        "NnN"
    ),
    IF(
        AND(
            ISNUMBER(MATCH(SUBSTITUTE(G66, " ", ""), SUBSTITUTE($AK$22:$AK$30, " ", ""), 0)),
            ISNUMBER(MATCH(SUBSTITUTE(I66, " ", ""), SUBSTITUTE(AL$21:$AX$21, " ", ""), 0))
        ),
        INDIRECT(
            ADDRESS(
                MATCH(SUBSTITUTE(G66, " ", ""), SUBSTITUTE($AK$22:$AK$30, " ", ""), 0) + ROW($AL$22) - 1,
                MATCH(SUBSTITUTE(I66, " ", ""), SUBSTITUTE(AL$21:$AX$21, " ", ""), 0) + COLUMN($AL$21
                ) - 1
            )
        ),
        "NnN"
    )
)), "True", "False")</f>
        <v>c - NnN - False</v>
      </c>
      <c r="M66" s="5" t="str" cm="1">
        <f t="array" aca="1" ref="M66" ca="1">IF(
    ISNUMBER(MATCH(B66, $BE$3:$BE$13, 0)),
    IFERROR(
        INDEX($BD$3:$BD$13, MATCH(INDEX($BD$3:$BD$13, MATCH(B66, $BE$3:$BE$13, 0)), $BD$3:$BD$13, 0)),
        "NnN"
    ),
    "NnN"
)
&amp; " - " &amp;
IF(
    AND(
        ISNUMBER(MATCH(SUBSTITUTE(G66, " ", ""), SUBSTITUTE($AK$36:$AK$48, " ", ""), 0)),
        ISNUMBER(MATCH(SUBSTITUTE(I66, " ", ""), SUBSTITUTE($AL$35:$AX$35, " ", ""), 0))
    ),
    INDIRECT(
        ADDRESS(
            MATCH(SUBSTITUTE(G66, " ", ""), SUBSTITUTE($AK$36:$AK$48, " ", ""), 0) + ROW($AL$36) - 1,
            MATCH(SUBSTITUTE(I66, " ", ""), SUBSTITUTE($AL$35:$AX$35, " ", ""), 0) + COLUMN($AL$35) - 1
        )
    ),
    "NnN"
)
&amp; " - " &amp;
IF(ISNUMBER(SEARCH(
    IF(
        ISNUMBER(MATCH(B66, $BE$3:$BE$13, 0)),
        IFERROR(
            INDEX($BD$3:$BD$13, MATCH(INDEX($BD$3:$BD$13, MATCH(B66, $BE$3:$BE$13, 0)), $BD$3:$BD$13, 0)),
            "NnN"
        ),
        "NnN"
    ),
    IF(
        AND(
            ISNUMBER(MATCH(SUBSTITUTE(G66, " ", ""), SUBSTITUTE($AK$36:$AK$48, " ", ""), 0)),
            ISNUMBER(MATCH(SUBSTITUTE(I66, " ", ""), SUBSTITUTE($AL$35:$AX$35, " ", ""), 0))
        ),
        INDIRECT(
            ADDRESS(
                MATCH(SUBSTITUTE(G66, " ", ""), SUBSTITUTE($AK$36:$AK$48, " ", ""), 0) + ROW($AL$36) - 1,
                MATCH(SUBSTITUTE(I66, " ", ""), SUBSTITUTE($AL$35:$AX$35, " ", ""), 0) + COLUMN($AL$35) - 1
            )
        ),
        "NnN"
    )
)), "True", "False")</f>
        <v>c - NnN - False</v>
      </c>
      <c r="N66" s="13" t="str" cm="1">
        <f t="array" aca="1" ref="N66" ca="1">IF(
    ISNUMBER(MATCH(B66, $BE$3:$BE$13, 0)),
    IFERROR(
        INDEX($BD$3:$BD$13, MATCH(INDEX($BD$3:$BD$13, MATCH(B66, $BE$3:$BE$13, 0)), $BD$3:$BD$13, 0)),
        "NnN"
    ),
    "NnN"
)
&amp; " - " &amp;
IF(
    AND(
        ISNUMBER(MATCH(SUBSTITUTE(G66, " ", ""), SUBSTITUTE($AK$54:$AK$62, " ", ""), 0)),
        ISNUMBER(MATCH(SUBSTITUTE(I66, " ", ""), SUBSTITUTE($AL$53:$AT$53, " ", ""), 0))
    ),
    INDIRECT(
        ADDRESS(
            MATCH(SUBSTITUTE(G66, " ", ""), SUBSTITUTE($AK$54:$AK$62, " ", ""), 0) + ROW($AL$54) - 1,
            MATCH(SUBSTITUTE(I66, " ", ""), SUBSTITUTE($AL$53:$AT$53, " ", ""), 0) + COLUMN($AL$53) - 1
        )
    ),
    "NnN"
)
&amp; " - " &amp;
IF(ISNUMBER(SEARCH(
    IF(
        ISNUMBER(MATCH(B66, $BE$3:$BE$13, 0)),
        IFERROR(
            INDEX($BD$3:$BD$13, MATCH(INDEX($BD$3:$BD$13, MATCH(B66, $BE$3:$BE$13, 0)), $BD$3:$BD$13, 0)),
            "NnN"
        ),
        "NnN"
    ),
    IF(
        AND(
            ISNUMBER(MATCH(SUBSTITUTE(G66, " ", ""), SUBSTITUTE($AK$54:$AK$62, " ", ""), 0)),
            ISNUMBER(MATCH(SUBSTITUTE(I66, " ", ""), SUBSTITUTE($AL$53:$AT$53, " ", ""), 0))
        ),
        INDIRECT(
            ADDRESS(
                MATCH(SUBSTITUTE(G66, " ", ""), SUBSTITUTE($AK$54:$AK$62, " ", ""), 0) + ROW($AL$54) - 1,
                MATCH(SUBSTITUTE(I66, " ", ""), SUBSTITUTE($AL$53:$AT$53, " ", ""), 0) + COLUMN($AL$53) - 1
            )
        ),
        "NnN"
    )
)), "True", "False")</f>
        <v>c - cfgortv - True</v>
      </c>
    </row>
    <row r="67" spans="1:14" ht="15.95" customHeight="1" x14ac:dyDescent="0.25">
      <c r="A67" s="5" t="s">
        <v>207</v>
      </c>
      <c r="B67" s="5" t="s">
        <v>8</v>
      </c>
      <c r="C67" s="5"/>
      <c r="D67" s="5"/>
      <c r="E67" s="5" t="s">
        <v>204</v>
      </c>
      <c r="F67" s="5" t="s">
        <v>168</v>
      </c>
      <c r="G67" s="5" t="str">
        <f>IFERROR(
    IF(
        ISNUMBER(MATCH(E67, Elements!$A$2:$A$200, 0)),
        IF(
            INDEX(Elements!$C$2:$C$200, MATCH(E67, Elements!$A$2:$A$200, 0)) &lt;&gt; "",
            INDEX(Elements!$B$2:$B$200, MATCH(E67, Elements!$A$2:$A$200, 0)),
            "kosong"
        ),
        "tidak ditemukan"
    ),
    "ID tidak ditemukan"
)</f>
        <v>ApplicationInterface</v>
      </c>
      <c r="H67" s="5" t="str">
        <f>IFERROR(
    IF(
        ISNUMBER(MATCH(E67, Elements!$A$2:$A$200, 0)),
        IF(
            INDEX(Elements!$C$2:$C$200, MATCH(E67, Elements!$A$2:$A$200, 0)) &lt;&gt; "",
            INDEX(Elements!$C$2:$C$200, MATCH(E67, Elements!$A$2:$A$200, 0)),
            "kosong"
        ),
        "tidak ditemukan"
    ),
    "ID tidak ditemukan"
)</f>
        <v>Frontend Ajukan Konsultasi Psikologi</v>
      </c>
      <c r="I67" s="5" t="str">
        <f>IFERROR(
    IF(
        ISNUMBER(MATCH(F67, Elements!$A$2:$A$200, 0)),
        IF(
            INDEX(Elements!$C$2:$C$200, MATCH(F67, Elements!$A$2:$A$200, 0)) &lt;&gt; "",
            INDEX(Elements!$B$2:$B$200, MATCH(F67, Elements!$A$2:$A$200, 0)),
            "kosong"
        ),
        "tidak ditemukan"
    ),
    "ID tidak ditemukan"
)</f>
        <v>ApplicationInterface</v>
      </c>
      <c r="J67" s="5" t="str">
        <f>IFERROR(
    IF(
        ISNUMBER(MATCH(F67, Elements!$A$2:$A$200, 0)),
        IF(
            INDEX(Elements!$C$2:$C$200, MATCH(F67, Elements!$A$2:$A$200, 0)) &lt;&gt; "",
            INDEX(Elements!$C$2:$C$200, MATCH(F67, Elements!$A$2:$A$200, 0)),
            "kosong"
        ),
        "tidak ditemukan"
    ),
    "ID tidak ditemukan"
)</f>
        <v>Frontend Konsultasi Saya</v>
      </c>
      <c r="K67" s="5" t="str" cm="1">
        <f t="array" aca="1" ref="K67" ca="1">IF(
    ISNUMBER(MATCH(B67, $BE$3:$BE$13, 0)),
    IFERROR(
        INDEX($BD$3:$BD$13, MATCH(INDEX($BD$3:$BD$13, MATCH(B67, $BE$3:$BE$13, 0)), $BD$3:$BD$13, 0)),
        "NnN"
    ),
    "NnN"
)
&amp; " - " &amp;
IF(
    AND(
        ISNUMBER(MATCH(SUBSTITUTE(G67, " ", ""), SUBSTITUTE($AK$4:$AK$16, " ", ""), 0)),
        ISNUMBER(MATCH(SUBSTITUTE(I67, " ", ""), SUBSTITUTE($AL$3:$AT$3, " ", ""), 0))
    ),
    INDIRECT(
        ADDRESS(
            MATCH(SUBSTITUTE(G67, " ", ""), SUBSTITUTE($AK$4:$AK$16, " ", ""), 0) + ROW($AL$4) - 1,
            MATCH(SUBSTITUTE(I67, " ", ""), SUBSTITUTE($AL$3:$AT$3, " ", ""), 0) + COLUMN($AL$3) - 1
        )
    ),
    "NnN"
)
&amp; " - " &amp;
IF(ISNUMBER(SEARCH(
    IF(
        ISNUMBER(MATCH(B67, $BE$3:$BE$13, 0)),
        IFERROR(
            INDEX($BD$3:$BD$13, MATCH(INDEX($BD$3:$BD$13, MATCH(B67, $BE$3:$BE$13, 0)), $BD$3:$BD$13, 0)),
            "NnN"
        ),
        "NnN"
    ),
    IF(
        AND(
            ISNUMBER(MATCH(SUBSTITUTE(G67, " ", ""), SUBSTITUTE($AK$4:$AK$16, " ", ""), 0)),
            ISNUMBER(MATCH(SUBSTITUTE(I67, " ", ""), SUBSTITUTE($AL$3:$AT$3, " ", ""), 0))
        ),
        INDIRECT(
            ADDRESS(
                MATCH(SUBSTITUTE(G67, " ", ""), SUBSTITUTE($AK$4:$AK$16, " ", ""), 0) + ROW($AL$4) - 1,
                MATCH(SUBSTITUTE(I67, " ", ""), SUBSTITUTE($AL$3:$AT$3, " ", ""), 0) + COLUMN($AL$3) - 1
            )
        ),
        "NnN"
    )
)), "True", "False")</f>
        <v>c - NnN - False</v>
      </c>
      <c r="L67" s="5" t="str" cm="1">
        <f t="array" aca="1" ref="L67" ca="1">IF(
    ISNUMBER(MATCH(B67, $BE$3:$BE$13, 0)),
    IFERROR(
        INDEX($BD$3:$BD$13, MATCH(INDEX($BD$3:$BD$13, MATCH(B67, $BE$3:$BE$13, 0)), $BD$3:$BD$13, 0)),
        "NnN"
    ),
    "NnN"
)
&amp; " - " &amp;
IF(
    AND(
        ISNUMBER(MATCH(SUBSTITUTE(G67, " ", ""), SUBSTITUTE($AK$22:$AK$30, " ", ""), 0)),
        ISNUMBER(MATCH(SUBSTITUTE(I67, " ", ""), SUBSTITUTE(AL$21:$AX$21, " ", ""), 0))
    ),
    INDIRECT(
        ADDRESS(
            MATCH(SUBSTITUTE(G67, " ", ""), SUBSTITUTE($AK$22:$AK$30, " ", ""), 0) + ROW($AL$22) - 1,
            MATCH(SUBSTITUTE(I67, " ", ""), SUBSTITUTE(AL$21:$AX$21, " ", ""), 0) + COLUMN($AL$21
            ) - 1
        )
    ),
    "NnN"
)
&amp; " - " &amp;
IF(ISNUMBER(SEARCH(
    IF(
        ISNUMBER(MATCH(B67, $BE$3:$BE$13, 0)),
        IFERROR(
            INDEX($BD$3:$BD$13, MATCH(INDEX($BD$3:$BD$13, MATCH(B67, $BE$3:$BE$13, 0)), $BD$3:$BD$13, 0)),
            "NnN"
        ),
        "NnN"
    ),
    IF(
        AND(
            ISNUMBER(MATCH(SUBSTITUTE(G67, " ", ""), SUBSTITUTE($AK$22:$AK$30, " ", ""), 0)),
            ISNUMBER(MATCH(SUBSTITUTE(I67, " ", ""), SUBSTITUTE(AL$21:$AX$21, " ", ""), 0))
        ),
        INDIRECT(
            ADDRESS(
                MATCH(SUBSTITUTE(G67, " ", ""), SUBSTITUTE($AK$22:$AK$30, " ", ""), 0) + ROW($AL$22) - 1,
                MATCH(SUBSTITUTE(I67, " ", ""), SUBSTITUTE(AL$21:$AX$21, " ", ""), 0) + COLUMN($AL$21
                ) - 1
            )
        ),
        "NnN"
    )
)), "True", "False")</f>
        <v>c - NnN - False</v>
      </c>
      <c r="M67" s="5" t="str" cm="1">
        <f t="array" aca="1" ref="M67" ca="1">IF(
    ISNUMBER(MATCH(B67, $BE$3:$BE$13, 0)),
    IFERROR(
        INDEX($BD$3:$BD$13, MATCH(INDEX($BD$3:$BD$13, MATCH(B67, $BE$3:$BE$13, 0)), $BD$3:$BD$13, 0)),
        "NnN"
    ),
    "NnN"
)
&amp; " - " &amp;
IF(
    AND(
        ISNUMBER(MATCH(SUBSTITUTE(G67, " ", ""), SUBSTITUTE($AK$36:$AK$48, " ", ""), 0)),
        ISNUMBER(MATCH(SUBSTITUTE(I67, " ", ""), SUBSTITUTE($AL$35:$AX$35, " ", ""), 0))
    ),
    INDIRECT(
        ADDRESS(
            MATCH(SUBSTITUTE(G67, " ", ""), SUBSTITUTE($AK$36:$AK$48, " ", ""), 0) + ROW($AL$36) - 1,
            MATCH(SUBSTITUTE(I67, " ", ""), SUBSTITUTE($AL$35:$AX$35, " ", ""), 0) + COLUMN($AL$35) - 1
        )
    ),
    "NnN"
)
&amp; " - " &amp;
IF(ISNUMBER(SEARCH(
    IF(
        ISNUMBER(MATCH(B67, $BE$3:$BE$13, 0)),
        IFERROR(
            INDEX($BD$3:$BD$13, MATCH(INDEX($BD$3:$BD$13, MATCH(B67, $BE$3:$BE$13, 0)), $BD$3:$BD$13, 0)),
            "NnN"
        ),
        "NnN"
    ),
    IF(
        AND(
            ISNUMBER(MATCH(SUBSTITUTE(G67, " ", ""), SUBSTITUTE($AK$36:$AK$48, " ", ""), 0)),
            ISNUMBER(MATCH(SUBSTITUTE(I67, " ", ""), SUBSTITUTE($AL$35:$AX$35, " ", ""), 0))
        ),
        INDIRECT(
            ADDRESS(
                MATCH(SUBSTITUTE(G67, " ", ""), SUBSTITUTE($AK$36:$AK$48, " ", ""), 0) + ROW($AL$36) - 1,
                MATCH(SUBSTITUTE(I67, " ", ""), SUBSTITUTE($AL$35:$AX$35, " ", ""), 0) + COLUMN($AL$35) - 1
            )
        ),
        "NnN"
    )
)), "True", "False")</f>
        <v>c - NnN - False</v>
      </c>
      <c r="N67" s="13" t="str" cm="1">
        <f t="array" aca="1" ref="N67" ca="1">IF(
    ISNUMBER(MATCH(B67, $BE$3:$BE$13, 0)),
    IFERROR(
        INDEX($BD$3:$BD$13, MATCH(INDEX($BD$3:$BD$13, MATCH(B67, $BE$3:$BE$13, 0)), $BD$3:$BD$13, 0)),
        "NnN"
    ),
    "NnN"
)
&amp; " - " &amp;
IF(
    AND(
        ISNUMBER(MATCH(SUBSTITUTE(G67, " ", ""), SUBSTITUTE($AK$54:$AK$62, " ", ""), 0)),
        ISNUMBER(MATCH(SUBSTITUTE(I67, " ", ""), SUBSTITUTE($AL$53:$AT$53, " ", ""), 0))
    ),
    INDIRECT(
        ADDRESS(
            MATCH(SUBSTITUTE(G67, " ", ""), SUBSTITUTE($AK$54:$AK$62, " ", ""), 0) + ROW($AL$54) - 1,
            MATCH(SUBSTITUTE(I67, " ", ""), SUBSTITUTE($AL$53:$AT$53, " ", ""), 0) + COLUMN($AL$53) - 1
        )
    ),
    "NnN"
)
&amp; " - " &amp;
IF(ISNUMBER(SEARCH(
    IF(
        ISNUMBER(MATCH(B67, $BE$3:$BE$13, 0)),
        IFERROR(
            INDEX($BD$3:$BD$13, MATCH(INDEX($BD$3:$BD$13, MATCH(B67, $BE$3:$BE$13, 0)), $BD$3:$BD$13, 0)),
            "NnN"
        ),
        "NnN"
    ),
    IF(
        AND(
            ISNUMBER(MATCH(SUBSTITUTE(G67, " ", ""), SUBSTITUTE($AK$54:$AK$62, " ", ""), 0)),
            ISNUMBER(MATCH(SUBSTITUTE(I67, " ", ""), SUBSTITUTE($AL$53:$AT$53, " ", ""), 0))
        ),
        INDIRECT(
            ADDRESS(
                MATCH(SUBSTITUTE(G67, " ", ""), SUBSTITUTE($AK$54:$AK$62, " ", ""), 0) + ROW($AL$54) - 1,
                MATCH(SUBSTITUTE(I67, " ", ""), SUBSTITUTE($AL$53:$AT$53, " ", ""), 0) + COLUMN($AL$53) - 1
            )
        ),
        "NnN"
    )
)), "True", "False")</f>
        <v>c - cfgostv - True</v>
      </c>
    </row>
    <row r="68" spans="1:14" ht="15.95" customHeight="1" x14ac:dyDescent="0.25">
      <c r="A68" s="5" t="s">
        <v>208</v>
      </c>
      <c r="B68" s="5" t="s">
        <v>8</v>
      </c>
      <c r="C68" s="5"/>
      <c r="D68" s="5"/>
      <c r="E68" s="5" t="s">
        <v>206</v>
      </c>
      <c r="F68" s="5" t="s">
        <v>168</v>
      </c>
      <c r="G68" s="5" t="str">
        <f>IFERROR(
    IF(
        ISNUMBER(MATCH(E68, Elements!$A$2:$A$200, 0)),
        IF(
            INDEX(Elements!$C$2:$C$200, MATCH(E68, Elements!$A$2:$A$200, 0)) &lt;&gt; "",
            INDEX(Elements!$B$2:$B$200, MATCH(E68, Elements!$A$2:$A$200, 0)),
            "kosong"
        ),
        "tidak ditemukan"
    ),
    "ID tidak ditemukan"
)</f>
        <v>ApplicationInterface</v>
      </c>
      <c r="H68" s="5" t="str">
        <f>IFERROR(
    IF(
        ISNUMBER(MATCH(E68, Elements!$A$2:$A$200, 0)),
        IF(
            INDEX(Elements!$C$2:$C$200, MATCH(E68, Elements!$A$2:$A$200, 0)) &lt;&gt; "",
            INDEX(Elements!$C$2:$C$200, MATCH(E68, Elements!$A$2:$A$200, 0)),
            "kosong"
        ),
        "tidak ditemukan"
    ),
    "ID tidak ditemukan"
)</f>
        <v>Frontend Ajukan Konsultasi Hukum</v>
      </c>
      <c r="I68" s="5" t="str">
        <f>IFERROR(
    IF(
        ISNUMBER(MATCH(F68, Elements!$A$2:$A$200, 0)),
        IF(
            INDEX(Elements!$C$2:$C$200, MATCH(F68, Elements!$A$2:$A$200, 0)) &lt;&gt; "",
            INDEX(Elements!$B$2:$B$200, MATCH(F68, Elements!$A$2:$A$200, 0)),
            "kosong"
        ),
        "tidak ditemukan"
    ),
    "ID tidak ditemukan"
)</f>
        <v>ApplicationInterface</v>
      </c>
      <c r="J68" s="5" t="str">
        <f>IFERROR(
    IF(
        ISNUMBER(MATCH(F68, Elements!$A$2:$A$200, 0)),
        IF(
            INDEX(Elements!$C$2:$C$200, MATCH(F68, Elements!$A$2:$A$200, 0)) &lt;&gt; "",
            INDEX(Elements!$C$2:$C$200, MATCH(F68, Elements!$A$2:$A$200, 0)),
            "kosong"
        ),
        "tidak ditemukan"
    ),
    "ID tidak ditemukan"
)</f>
        <v>Frontend Konsultasi Saya</v>
      </c>
      <c r="K68" s="5" t="str" cm="1">
        <f t="array" aca="1" ref="K68" ca="1">IF(
    ISNUMBER(MATCH(B68, $BE$3:$BE$13, 0)),
    IFERROR(
        INDEX($BD$3:$BD$13, MATCH(INDEX($BD$3:$BD$13, MATCH(B68, $BE$3:$BE$13, 0)), $BD$3:$BD$13, 0)),
        "NnN"
    ),
    "NnN"
)
&amp; " - " &amp;
IF(
    AND(
        ISNUMBER(MATCH(SUBSTITUTE(G68, " ", ""), SUBSTITUTE($AK$4:$AK$16, " ", ""), 0)),
        ISNUMBER(MATCH(SUBSTITUTE(I68, " ", ""), SUBSTITUTE($AL$3:$AT$3, " ", ""), 0))
    ),
    INDIRECT(
        ADDRESS(
            MATCH(SUBSTITUTE(G68, " ", ""), SUBSTITUTE($AK$4:$AK$16, " ", ""), 0) + ROW($AL$4) - 1,
            MATCH(SUBSTITUTE(I68, " ", ""), SUBSTITUTE($AL$3:$AT$3, " ", ""), 0) + COLUMN($AL$3) - 1
        )
    ),
    "NnN"
)
&amp; " - " &amp;
IF(ISNUMBER(SEARCH(
    IF(
        ISNUMBER(MATCH(B68, $BE$3:$BE$13, 0)),
        IFERROR(
            INDEX($BD$3:$BD$13, MATCH(INDEX($BD$3:$BD$13, MATCH(B68, $BE$3:$BE$13, 0)), $BD$3:$BD$13, 0)),
            "NnN"
        ),
        "NnN"
    ),
    IF(
        AND(
            ISNUMBER(MATCH(SUBSTITUTE(G68, " ", ""), SUBSTITUTE($AK$4:$AK$16, " ", ""), 0)),
            ISNUMBER(MATCH(SUBSTITUTE(I68, " ", ""), SUBSTITUTE($AL$3:$AT$3, " ", ""), 0))
        ),
        INDIRECT(
            ADDRESS(
                MATCH(SUBSTITUTE(G68, " ", ""), SUBSTITUTE($AK$4:$AK$16, " ", ""), 0) + ROW($AL$4) - 1,
                MATCH(SUBSTITUTE(I68, " ", ""), SUBSTITUTE($AL$3:$AT$3, " ", ""), 0) + COLUMN($AL$3) - 1
            )
        ),
        "NnN"
    )
)), "True", "False")</f>
        <v>c - NnN - False</v>
      </c>
      <c r="L68" s="5" t="str" cm="1">
        <f t="array" aca="1" ref="L68" ca="1">IF(
    ISNUMBER(MATCH(B68, $BE$3:$BE$13, 0)),
    IFERROR(
        INDEX($BD$3:$BD$13, MATCH(INDEX($BD$3:$BD$13, MATCH(B68, $BE$3:$BE$13, 0)), $BD$3:$BD$13, 0)),
        "NnN"
    ),
    "NnN"
)
&amp; " - " &amp;
IF(
    AND(
        ISNUMBER(MATCH(SUBSTITUTE(G68, " ", ""), SUBSTITUTE($AK$22:$AK$30, " ", ""), 0)),
        ISNUMBER(MATCH(SUBSTITUTE(I68, " ", ""), SUBSTITUTE(AL$21:$AX$21, " ", ""), 0))
    ),
    INDIRECT(
        ADDRESS(
            MATCH(SUBSTITUTE(G68, " ", ""), SUBSTITUTE($AK$22:$AK$30, " ", ""), 0) + ROW($AL$22) - 1,
            MATCH(SUBSTITUTE(I68, " ", ""), SUBSTITUTE(AL$21:$AX$21, " ", ""), 0) + COLUMN($AL$21
            ) - 1
        )
    ),
    "NnN"
)
&amp; " - " &amp;
IF(ISNUMBER(SEARCH(
    IF(
        ISNUMBER(MATCH(B68, $BE$3:$BE$13, 0)),
        IFERROR(
            INDEX($BD$3:$BD$13, MATCH(INDEX($BD$3:$BD$13, MATCH(B68, $BE$3:$BE$13, 0)), $BD$3:$BD$13, 0)),
            "NnN"
        ),
        "NnN"
    ),
    IF(
        AND(
            ISNUMBER(MATCH(SUBSTITUTE(G68, " ", ""), SUBSTITUTE($AK$22:$AK$30, " ", ""), 0)),
            ISNUMBER(MATCH(SUBSTITUTE(I68, " ", ""), SUBSTITUTE(AL$21:$AX$21, " ", ""), 0))
        ),
        INDIRECT(
            ADDRESS(
                MATCH(SUBSTITUTE(G68, " ", ""), SUBSTITUTE($AK$22:$AK$30, " ", ""), 0) + ROW($AL$22) - 1,
                MATCH(SUBSTITUTE(I68, " ", ""), SUBSTITUTE(AL$21:$AX$21, " ", ""), 0) + COLUMN($AL$21
                ) - 1
            )
        ),
        "NnN"
    )
)), "True", "False")</f>
        <v>c - NnN - False</v>
      </c>
      <c r="M68" s="5" t="str" cm="1">
        <f t="array" aca="1" ref="M68" ca="1">IF(
    ISNUMBER(MATCH(B68, $BE$3:$BE$13, 0)),
    IFERROR(
        INDEX($BD$3:$BD$13, MATCH(INDEX($BD$3:$BD$13, MATCH(B68, $BE$3:$BE$13, 0)), $BD$3:$BD$13, 0)),
        "NnN"
    ),
    "NnN"
)
&amp; " - " &amp;
IF(
    AND(
        ISNUMBER(MATCH(SUBSTITUTE(G68, " ", ""), SUBSTITUTE($AK$36:$AK$48, " ", ""), 0)),
        ISNUMBER(MATCH(SUBSTITUTE(I68, " ", ""), SUBSTITUTE($AL$35:$AX$35, " ", ""), 0))
    ),
    INDIRECT(
        ADDRESS(
            MATCH(SUBSTITUTE(G68, " ", ""), SUBSTITUTE($AK$36:$AK$48, " ", ""), 0) + ROW($AL$36) - 1,
            MATCH(SUBSTITUTE(I68, " ", ""), SUBSTITUTE($AL$35:$AX$35, " ", ""), 0) + COLUMN($AL$35) - 1
        )
    ),
    "NnN"
)
&amp; " - " &amp;
IF(ISNUMBER(SEARCH(
    IF(
        ISNUMBER(MATCH(B68, $BE$3:$BE$13, 0)),
        IFERROR(
            INDEX($BD$3:$BD$13, MATCH(INDEX($BD$3:$BD$13, MATCH(B68, $BE$3:$BE$13, 0)), $BD$3:$BD$13, 0)),
            "NnN"
        ),
        "NnN"
    ),
    IF(
        AND(
            ISNUMBER(MATCH(SUBSTITUTE(G68, " ", ""), SUBSTITUTE($AK$36:$AK$48, " ", ""), 0)),
            ISNUMBER(MATCH(SUBSTITUTE(I68, " ", ""), SUBSTITUTE($AL$35:$AX$35, " ", ""), 0))
        ),
        INDIRECT(
            ADDRESS(
                MATCH(SUBSTITUTE(G68, " ", ""), SUBSTITUTE($AK$36:$AK$48, " ", ""), 0) + ROW($AL$36) - 1,
                MATCH(SUBSTITUTE(I68, " ", ""), SUBSTITUTE($AL$35:$AX$35, " ", ""), 0) + COLUMN($AL$35) - 1
            )
        ),
        "NnN"
    )
)), "True", "False")</f>
        <v>c - NnN - False</v>
      </c>
      <c r="N68" s="13" t="str" cm="1">
        <f t="array" aca="1" ref="N68" ca="1">IF(
    ISNUMBER(MATCH(B68, $BE$3:$BE$13, 0)),
    IFERROR(
        INDEX($BD$3:$BD$13, MATCH(INDEX($BD$3:$BD$13, MATCH(B68, $BE$3:$BE$13, 0)), $BD$3:$BD$13, 0)),
        "NnN"
    ),
    "NnN"
)
&amp; " - " &amp;
IF(
    AND(
        ISNUMBER(MATCH(SUBSTITUTE(G68, " ", ""), SUBSTITUTE($AK$54:$AK$62, " ", ""), 0)),
        ISNUMBER(MATCH(SUBSTITUTE(I68, " ", ""), SUBSTITUTE($AL$53:$AT$53, " ", ""), 0))
    ),
    INDIRECT(
        ADDRESS(
            MATCH(SUBSTITUTE(G68, " ", ""), SUBSTITUTE($AK$54:$AK$62, " ", ""), 0) + ROW($AL$54) - 1,
            MATCH(SUBSTITUTE(I68, " ", ""), SUBSTITUTE($AL$53:$AT$53, " ", ""), 0) + COLUMN($AL$53) - 1
        )
    ),
    "NnN"
)
&amp; " - " &amp;
IF(ISNUMBER(SEARCH(
    IF(
        ISNUMBER(MATCH(B68, $BE$3:$BE$13, 0)),
        IFERROR(
            INDEX($BD$3:$BD$13, MATCH(INDEX($BD$3:$BD$13, MATCH(B68, $BE$3:$BE$13, 0)), $BD$3:$BD$13, 0)),
            "NnN"
        ),
        "NnN"
    ),
    IF(
        AND(
            ISNUMBER(MATCH(SUBSTITUTE(G68, " ", ""), SUBSTITUTE($AK$54:$AK$62, " ", ""), 0)),
            ISNUMBER(MATCH(SUBSTITUTE(I68, " ", ""), SUBSTITUTE($AL$53:$AT$53, " ", ""), 0))
        ),
        INDIRECT(
            ADDRESS(
                MATCH(SUBSTITUTE(G68, " ", ""), SUBSTITUTE($AK$54:$AK$62, " ", ""), 0) + ROW($AL$54) - 1,
                MATCH(SUBSTITUTE(I68, " ", ""), SUBSTITUTE($AL$53:$AT$53, " ", ""), 0) + COLUMN($AL$53) - 1
            )
        ),
        "NnN"
    )
)), "True", "False")</f>
        <v>c - cfgostv - True</v>
      </c>
    </row>
    <row r="69" spans="1:14" ht="15.95" customHeight="1" x14ac:dyDescent="0.25">
      <c r="A69" s="5" t="s">
        <v>209</v>
      </c>
      <c r="B69" s="5" t="s">
        <v>8</v>
      </c>
      <c r="C69" s="5"/>
      <c r="D69" s="5"/>
      <c r="E69" s="5" t="s">
        <v>90</v>
      </c>
      <c r="F69" s="5" t="s">
        <v>93</v>
      </c>
      <c r="G69" s="5" t="str">
        <f>IFERROR(
    IF(
        ISNUMBER(MATCH(E69, Elements!$A$2:$A$200, 0)),
        IF(
            INDEX(Elements!$C$2:$C$200, MATCH(E69, Elements!$A$2:$A$200, 0)) &lt;&gt; "",
            INDEX(Elements!$B$2:$B$200, MATCH(E69, Elements!$A$2:$A$200, 0)),
            "kosong"
        ),
        "tidak ditemukan"
    ),
    "ID tidak ditemukan"
)</f>
        <v>ApplicationFunction</v>
      </c>
      <c r="H69" s="5" t="str">
        <f>IFERROR(
    IF(
        ISNUMBER(MATCH(E69, Elements!$A$2:$A$200, 0)),
        IF(
            INDEX(Elements!$C$2:$C$200, MATCH(E69, Elements!$A$2:$A$200, 0)) &lt;&gt; "",
            INDEX(Elements!$C$2:$C$200, MATCH(E69, Elements!$A$2:$A$200, 0)),
            "kosong"
        ),
        "tidak ditemukan"
    ),
    "ID tidak ditemukan"
)</f>
        <v>History ajuan konsultasi</v>
      </c>
      <c r="I69" s="5" t="str">
        <f>IFERROR(
    IF(
        ISNUMBER(MATCH(F69, Elements!$A$2:$A$200, 0)),
        IF(
            INDEX(Elements!$C$2:$C$200, MATCH(F69, Elements!$A$2:$A$200, 0)) &lt;&gt; "",
            INDEX(Elements!$B$2:$B$200, MATCH(F69, Elements!$A$2:$A$200, 0)),
            "kosong"
        ),
        "tidak ditemukan"
    ),
    "ID tidak ditemukan"
)</f>
        <v>ApplicationFunction</v>
      </c>
      <c r="J69" s="5" t="str">
        <f>IFERROR(
    IF(
        ISNUMBER(MATCH(F69, Elements!$A$2:$A$200, 0)),
        IF(
            INDEX(Elements!$C$2:$C$200, MATCH(F69, Elements!$A$2:$A$200, 0)) &lt;&gt; "",
            INDEX(Elements!$C$2:$C$200, MATCH(F69, Elements!$A$2:$A$200, 0)),
            "kosong"
        ),
        "tidak ditemukan"
    ),
    "ID tidak ditemukan"
)</f>
        <v>Melihat history pengajuan konsultasi</v>
      </c>
      <c r="K69" s="5" t="str" cm="1">
        <f t="array" aca="1" ref="K69" ca="1">IF(
    ISNUMBER(MATCH(B69, $BE$3:$BE$13, 0)),
    IFERROR(
        INDEX($BD$3:$BD$13, MATCH(INDEX($BD$3:$BD$13, MATCH(B69, $BE$3:$BE$13, 0)), $BD$3:$BD$13, 0)),
        "NnN"
    ),
    "NnN"
)
&amp; " - " &amp;
IF(
    AND(
        ISNUMBER(MATCH(SUBSTITUTE(G69, " ", ""), SUBSTITUTE($AK$4:$AK$16, " ", ""), 0)),
        ISNUMBER(MATCH(SUBSTITUTE(I69, " ", ""), SUBSTITUTE($AL$3:$AT$3, " ", ""), 0))
    ),
    INDIRECT(
        ADDRESS(
            MATCH(SUBSTITUTE(G69, " ", ""), SUBSTITUTE($AK$4:$AK$16, " ", ""), 0) + ROW($AL$4) - 1,
            MATCH(SUBSTITUTE(I69, " ", ""), SUBSTITUTE($AL$3:$AT$3, " ", ""), 0) + COLUMN($AL$3) - 1
        )
    ),
    "NnN"
)
&amp; " - " &amp;
IF(ISNUMBER(SEARCH(
    IF(
        ISNUMBER(MATCH(B69, $BE$3:$BE$13, 0)),
        IFERROR(
            INDEX($BD$3:$BD$13, MATCH(INDEX($BD$3:$BD$13, MATCH(B69, $BE$3:$BE$13, 0)), $BD$3:$BD$13, 0)),
            "NnN"
        ),
        "NnN"
    ),
    IF(
        AND(
            ISNUMBER(MATCH(SUBSTITUTE(G69, " ", ""), SUBSTITUTE($AK$4:$AK$16, " ", ""), 0)),
            ISNUMBER(MATCH(SUBSTITUTE(I69, " ", ""), SUBSTITUTE($AL$3:$AT$3, " ", ""), 0))
        ),
        INDIRECT(
            ADDRESS(
                MATCH(SUBSTITUTE(G69, " ", ""), SUBSTITUTE($AK$4:$AK$16, " ", ""), 0) + ROW($AL$4) - 1,
                MATCH(SUBSTITUTE(I69, " ", ""), SUBSTITUTE($AL$3:$AT$3, " ", ""), 0) + COLUMN($AL$3) - 1
            )
        ),
        "NnN"
    )
)), "True", "False")</f>
        <v>c - NnN - False</v>
      </c>
      <c r="L69" s="5" t="str" cm="1">
        <f t="array" aca="1" ref="L69" ca="1">IF(
    ISNUMBER(MATCH(B69, $BE$3:$BE$13, 0)),
    IFERROR(
        INDEX($BD$3:$BD$13, MATCH(INDEX($BD$3:$BD$13, MATCH(B69, $BE$3:$BE$13, 0)), $BD$3:$BD$13, 0)),
        "NnN"
    ),
    "NnN"
)
&amp; " - " &amp;
IF(
    AND(
        ISNUMBER(MATCH(SUBSTITUTE(G69, " ", ""), SUBSTITUTE($AK$22:$AK$30, " ", ""), 0)),
        ISNUMBER(MATCH(SUBSTITUTE(I69, " ", ""), SUBSTITUTE(AL$21:$AX$21, " ", ""), 0))
    ),
    INDIRECT(
        ADDRESS(
            MATCH(SUBSTITUTE(G69, " ", ""), SUBSTITUTE($AK$22:$AK$30, " ", ""), 0) + ROW($AL$22) - 1,
            MATCH(SUBSTITUTE(I69, " ", ""), SUBSTITUTE(AL$21:$AX$21, " ", ""), 0) + COLUMN($AL$21
            ) - 1
        )
    ),
    "NnN"
)
&amp; " - " &amp;
IF(ISNUMBER(SEARCH(
    IF(
        ISNUMBER(MATCH(B69, $BE$3:$BE$13, 0)),
        IFERROR(
            INDEX($BD$3:$BD$13, MATCH(INDEX($BD$3:$BD$13, MATCH(B69, $BE$3:$BE$13, 0)), $BD$3:$BD$13, 0)),
            "NnN"
        ),
        "NnN"
    ),
    IF(
        AND(
            ISNUMBER(MATCH(SUBSTITUTE(G69, " ", ""), SUBSTITUTE($AK$22:$AK$30, " ", ""), 0)),
            ISNUMBER(MATCH(SUBSTITUTE(I69, " ", ""), SUBSTITUTE(AL$21:$AX$21, " ", ""), 0))
        ),
        INDIRECT(
            ADDRESS(
                MATCH(SUBSTITUTE(G69, " ", ""), SUBSTITUTE($AK$22:$AK$30, " ", ""), 0) + ROW($AL$22) - 1,
                MATCH(SUBSTITUTE(I69, " ", ""), SUBSTITUTE(AL$21:$AX$21, " ", ""), 0) + COLUMN($AL$21
                ) - 1
            )
        ),
        "NnN"
    )
)), "True", "False")</f>
        <v>c - NnN - False</v>
      </c>
      <c r="M69" s="5" t="str" cm="1">
        <f t="array" aca="1" ref="M69" ca="1">IF(
    ISNUMBER(MATCH(B69, $BE$3:$BE$13, 0)),
    IFERROR(
        INDEX($BD$3:$BD$13, MATCH(INDEX($BD$3:$BD$13, MATCH(B69, $BE$3:$BE$13, 0)), $BD$3:$BD$13, 0)),
        "NnN"
    ),
    "NnN"
)
&amp; " - " &amp;
IF(
    AND(
        ISNUMBER(MATCH(SUBSTITUTE(G69, " ", ""), SUBSTITUTE($AK$36:$AK$48, " ", ""), 0)),
        ISNUMBER(MATCH(SUBSTITUTE(I69, " ", ""), SUBSTITUTE($AL$35:$AX$35, " ", ""), 0))
    ),
    INDIRECT(
        ADDRESS(
            MATCH(SUBSTITUTE(G69, " ", ""), SUBSTITUTE($AK$36:$AK$48, " ", ""), 0) + ROW($AL$36) - 1,
            MATCH(SUBSTITUTE(I69, " ", ""), SUBSTITUTE($AL$35:$AX$35, " ", ""), 0) + COLUMN($AL$35) - 1
        )
    ),
    "NnN"
)
&amp; " - " &amp;
IF(ISNUMBER(SEARCH(
    IF(
        ISNUMBER(MATCH(B69, $BE$3:$BE$13, 0)),
        IFERROR(
            INDEX($BD$3:$BD$13, MATCH(INDEX($BD$3:$BD$13, MATCH(B69, $BE$3:$BE$13, 0)), $BD$3:$BD$13, 0)),
            "NnN"
        ),
        "NnN"
    ),
    IF(
        AND(
            ISNUMBER(MATCH(SUBSTITUTE(G69, " ", ""), SUBSTITUTE($AK$36:$AK$48, " ", ""), 0)),
            ISNUMBER(MATCH(SUBSTITUTE(I69, " ", ""), SUBSTITUTE($AL$35:$AX$35, " ", ""), 0))
        ),
        INDIRECT(
            ADDRESS(
                MATCH(SUBSTITUTE(G69, " ", ""), SUBSTITUTE($AK$36:$AK$48, " ", ""), 0) + ROW($AL$36) - 1,
                MATCH(SUBSTITUTE(I69, " ", ""), SUBSTITUTE($AL$35:$AX$35, " ", ""), 0) + COLUMN($AL$35) - 1
            )
        ),
        "NnN"
    )
)), "True", "False")</f>
        <v>c - NnN - False</v>
      </c>
      <c r="N69" s="13" t="str" cm="1">
        <f t="array" aca="1" ref="N69" ca="1">IF(
    ISNUMBER(MATCH(B69, $BE$3:$BE$13, 0)),
    IFERROR(
        INDEX($BD$3:$BD$13, MATCH(INDEX($BD$3:$BD$13, MATCH(B69, $BE$3:$BE$13, 0)), $BD$3:$BD$13, 0)),
        "NnN"
    ),
    "NnN"
)
&amp; " - " &amp;
IF(
    AND(
        ISNUMBER(MATCH(SUBSTITUTE(G69, " ", ""), SUBSTITUTE($AK$54:$AK$62, " ", ""), 0)),
        ISNUMBER(MATCH(SUBSTITUTE(I69, " ", ""), SUBSTITUTE($AL$53:$AT$53, " ", ""), 0))
    ),
    INDIRECT(
        ADDRESS(
            MATCH(SUBSTITUTE(G69, " ", ""), SUBSTITUTE($AK$54:$AK$62, " ", ""), 0) + ROW($AL$54) - 1,
            MATCH(SUBSTITUTE(I69, " ", ""), SUBSTITUTE($AL$53:$AT$53, " ", ""), 0) + COLUMN($AL$53) - 1
        )
    ),
    "NnN"
)
&amp; " - " &amp;
IF(ISNUMBER(SEARCH(
    IF(
        ISNUMBER(MATCH(B69, $BE$3:$BE$13, 0)),
        IFERROR(
            INDEX($BD$3:$BD$13, MATCH(INDEX($BD$3:$BD$13, MATCH(B69, $BE$3:$BE$13, 0)), $BD$3:$BD$13, 0)),
            "NnN"
        ),
        "NnN"
    ),
    IF(
        AND(
            ISNUMBER(MATCH(SUBSTITUTE(G69, " ", ""), SUBSTITUTE($AK$54:$AK$62, " ", ""), 0)),
            ISNUMBER(MATCH(SUBSTITUTE(I69, " ", ""), SUBSTITUTE($AL$53:$AT$53, " ", ""), 0))
        ),
        INDIRECT(
            ADDRESS(
                MATCH(SUBSTITUTE(G69, " ", ""), SUBSTITUTE($AK$54:$AK$62, " ", ""), 0) + ROW($AL$54) - 1,
                MATCH(SUBSTITUTE(I69, " ", ""), SUBSTITUTE($AL$53:$AT$53, " ", ""), 0) + COLUMN($AL$53) - 1
            )
        ),
        "NnN"
    )
)), "True", "False")</f>
        <v>c - NnN - False</v>
      </c>
    </row>
    <row r="70" spans="1:14" ht="15.95" customHeight="1" x14ac:dyDescent="0.25">
      <c r="A70" s="5" t="s">
        <v>210</v>
      </c>
      <c r="B70" s="5" t="s">
        <v>8</v>
      </c>
      <c r="C70" s="5"/>
      <c r="D70" s="5"/>
      <c r="E70" s="5" t="s">
        <v>95</v>
      </c>
      <c r="F70" s="5" t="s">
        <v>211</v>
      </c>
      <c r="G70" s="5" t="str">
        <f>IFERROR(
    IF(
        ISNUMBER(MATCH(E70, Elements!$A$2:$A$200, 0)),
        IF(
            INDEX(Elements!$C$2:$C$200, MATCH(E70, Elements!$A$2:$A$200, 0)) &lt;&gt; "",
            INDEX(Elements!$B$2:$B$200, MATCH(E70, Elements!$A$2:$A$200, 0)),
            "kosong"
        ),
        "tidak ditemukan"
    ),
    "ID tidak ditemukan"
)</f>
        <v>Node</v>
      </c>
      <c r="H70" s="5" t="str">
        <f>IFERROR(
    IF(
        ISNUMBER(MATCH(E70, Elements!$A$2:$A$200, 0)),
        IF(
            INDEX(Elements!$C$2:$C$200, MATCH(E70, Elements!$A$2:$A$200, 0)) &lt;&gt; "",
            INDEX(Elements!$C$2:$C$200, MATCH(E70, Elements!$A$2:$A$200, 0)),
            "kosong"
        ),
        "tidak ditemukan"
    ),
    "ID tidak ditemukan"
)</f>
        <v>Mainframe</v>
      </c>
      <c r="I70" s="5" t="str">
        <f>IFERROR(
    IF(
        ISNUMBER(MATCH(F70, Elements!$A$2:$A$200, 0)),
        IF(
            INDEX(Elements!$C$2:$C$200, MATCH(F70, Elements!$A$2:$A$200, 0)) &lt;&gt; "",
            INDEX(Elements!$B$2:$B$200, MATCH(F70, Elements!$A$2:$A$200, 0)),
            "kosong"
        ),
        "tidak ditemukan"
    ),
    "ID tidak ditemukan"
)</f>
        <v>SystemSoftware</v>
      </c>
      <c r="J70" s="5" t="str">
        <f>IFERROR(
    IF(
        ISNUMBER(MATCH(F70, Elements!$A$2:$A$200, 0)),
        IF(
            INDEX(Elements!$C$2:$C$200, MATCH(F70, Elements!$A$2:$A$200, 0)) &lt;&gt; "",
            INDEX(Elements!$C$2:$C$200, MATCH(F70, Elements!$A$2:$A$200, 0)),
            "kosong"
        ),
        "tidak ditemukan"
    ),
    "ID tidak ditemukan"
)</f>
        <v>DBMS</v>
      </c>
      <c r="K70" s="5" t="str" cm="1">
        <f t="array" aca="1" ref="K70" ca="1">IF(
    ISNUMBER(MATCH(B70, $BE$3:$BE$13, 0)),
    IFERROR(
        INDEX($BD$3:$BD$13, MATCH(INDEX($BD$3:$BD$13, MATCH(B70, $BE$3:$BE$13, 0)), $BD$3:$BD$13, 0)),
        "NnN"
    ),
    "NnN"
)
&amp; " - " &amp;
IF(
    AND(
        ISNUMBER(MATCH(SUBSTITUTE(G70, " ", ""), SUBSTITUTE($AK$4:$AK$16, " ", ""), 0)),
        ISNUMBER(MATCH(SUBSTITUTE(I70, " ", ""), SUBSTITUTE($AL$3:$AT$3, " ", ""), 0))
    ),
    INDIRECT(
        ADDRESS(
            MATCH(SUBSTITUTE(G70, " ", ""), SUBSTITUTE($AK$4:$AK$16, " ", ""), 0) + ROW($AL$4) - 1,
            MATCH(SUBSTITUTE(I70, " ", ""), SUBSTITUTE($AL$3:$AT$3, " ", ""), 0) + COLUMN($AL$3) - 1
        )
    ),
    "NnN"
)
&amp; " - " &amp;
IF(ISNUMBER(SEARCH(
    IF(
        ISNUMBER(MATCH(B70, $BE$3:$BE$13, 0)),
        IFERROR(
            INDEX($BD$3:$BD$13, MATCH(INDEX($BD$3:$BD$13, MATCH(B70, $BE$3:$BE$13, 0)), $BD$3:$BD$13, 0)),
            "NnN"
        ),
        "NnN"
    ),
    IF(
        AND(
            ISNUMBER(MATCH(SUBSTITUTE(G70, " ", ""), SUBSTITUTE($AK$4:$AK$16, " ", ""), 0)),
            ISNUMBER(MATCH(SUBSTITUTE(I70, " ", ""), SUBSTITUTE($AL$3:$AT$3, " ", ""), 0))
        ),
        INDIRECT(
            ADDRESS(
                MATCH(SUBSTITUTE(G70, " ", ""), SUBSTITUTE($AK$4:$AK$16, " ", ""), 0) + ROW($AL$4) - 1,
                MATCH(SUBSTITUTE(I70, " ", ""), SUBSTITUTE($AL$3:$AT$3, " ", ""), 0) + COLUMN($AL$3) - 1
            )
        ),
        "NnN"
    )
)), "True", "False")</f>
        <v>c - NnN - False</v>
      </c>
      <c r="L70" s="5" t="str" cm="1">
        <f t="array" aca="1" ref="L70" ca="1">IF(
    ISNUMBER(MATCH(B70, $BE$3:$BE$13, 0)),
    IFERROR(
        INDEX($BD$3:$BD$13, MATCH(INDEX($BD$3:$BD$13, MATCH(B70, $BE$3:$BE$13, 0)), $BD$3:$BD$13, 0)),
        "NnN"
    ),
    "NnN"
)
&amp; " - " &amp;
IF(
    AND(
        ISNUMBER(MATCH(SUBSTITUTE(G70, " ", ""), SUBSTITUTE($AK$22:$AK$30, " ", ""), 0)),
        ISNUMBER(MATCH(SUBSTITUTE(I70, " ", ""), SUBSTITUTE(AL$21:$AX$21, " ", ""), 0))
    ),
    INDIRECT(
        ADDRESS(
            MATCH(SUBSTITUTE(G70, " ", ""), SUBSTITUTE($AK$22:$AK$30, " ", ""), 0) + ROW($AL$22) - 1,
            MATCH(SUBSTITUTE(I70, " ", ""), SUBSTITUTE(AL$21:$AX$21, " ", ""), 0) + COLUMN($AL$21
            ) - 1
        )
    ),
    "NnN"
)
&amp; " - " &amp;
IF(ISNUMBER(SEARCH(
    IF(
        ISNUMBER(MATCH(B70, $BE$3:$BE$13, 0)),
        IFERROR(
            INDEX($BD$3:$BD$13, MATCH(INDEX($BD$3:$BD$13, MATCH(B70, $BE$3:$BE$13, 0)), $BD$3:$BD$13, 0)),
            "NnN"
        ),
        "NnN"
    ),
    IF(
        AND(
            ISNUMBER(MATCH(SUBSTITUTE(G70, " ", ""), SUBSTITUTE($AK$22:$AK$30, " ", ""), 0)),
            ISNUMBER(MATCH(SUBSTITUTE(I70, " ", ""), SUBSTITUTE(AL$21:$AX$21, " ", ""), 0))
        ),
        INDIRECT(
            ADDRESS(
                MATCH(SUBSTITUTE(G70, " ", ""), SUBSTITUTE($AK$22:$AK$30, " ", ""), 0) + ROW($AL$22) - 1,
                MATCH(SUBSTITUTE(I70, " ", ""), SUBSTITUTE(AL$21:$AX$21, " ", ""), 0) + COLUMN($AL$21
                ) - 1
            )
        ),
        "NnN"
    )
)), "True", "False")</f>
        <v>c - NnN - False</v>
      </c>
      <c r="M70" s="5" t="str" cm="1">
        <f t="array" aca="1" ref="M70" ca="1">IF(
    ISNUMBER(MATCH(B70, $BE$3:$BE$13, 0)),
    IFERROR(
        INDEX($BD$3:$BD$13, MATCH(INDEX($BD$3:$BD$13, MATCH(B70, $BE$3:$BE$13, 0)), $BD$3:$BD$13, 0)),
        "NnN"
    ),
    "NnN"
)
&amp; " - " &amp;
IF(
    AND(
        ISNUMBER(MATCH(SUBSTITUTE(G70, " ", ""), SUBSTITUTE($AK$36:$AK$48, " ", ""), 0)),
        ISNUMBER(MATCH(SUBSTITUTE(I70, " ", ""), SUBSTITUTE($AL$35:$AX$35, " ", ""), 0))
    ),
    INDIRECT(
        ADDRESS(
            MATCH(SUBSTITUTE(G70, " ", ""), SUBSTITUTE($AK$36:$AK$48, " ", ""), 0) + ROW($AL$36) - 1,
            MATCH(SUBSTITUTE(I70, " ", ""), SUBSTITUTE($AL$35:$AX$35, " ", ""), 0) + COLUMN($AL$35) - 1
        )
    ),
    "NnN"
)
&amp; " - " &amp;
IF(ISNUMBER(SEARCH(
    IF(
        ISNUMBER(MATCH(B70, $BE$3:$BE$13, 0)),
        IFERROR(
            INDEX($BD$3:$BD$13, MATCH(INDEX($BD$3:$BD$13, MATCH(B70, $BE$3:$BE$13, 0)), $BD$3:$BD$13, 0)),
            "NnN"
        ),
        "NnN"
    ),
    IF(
        AND(
            ISNUMBER(MATCH(SUBSTITUTE(G70, " ", ""), SUBSTITUTE($AK$36:$AK$48, " ", ""), 0)),
            ISNUMBER(MATCH(SUBSTITUTE(I70, " ", ""), SUBSTITUTE($AL$35:$AX$35, " ", ""), 0))
        ),
        INDIRECT(
            ADDRESS(
                MATCH(SUBSTITUTE(G70, " ", ""), SUBSTITUTE($AK$36:$AK$48, " ", ""), 0) + ROW($AL$36) - 1,
                MATCH(SUBSTITUTE(I70, " ", ""), SUBSTITUTE($AL$35:$AX$35, " ", ""), 0) + COLUMN($AL$35) - 1
            )
        ),
        "NnN"
    )
)), "True", "False")</f>
        <v>c - NnN - False</v>
      </c>
      <c r="N70" s="13" t="str" cm="1">
        <f t="array" aca="1" ref="N70" ca="1">IF(
    ISNUMBER(MATCH(B70, $BE$3:$BE$13, 0)),
    IFERROR(
        INDEX($BD$3:$BD$13, MATCH(INDEX($BD$3:$BD$13, MATCH(B70, $BE$3:$BE$13, 0)), $BD$3:$BD$13, 0)),
        "NnN"
    ),
    "NnN"
)
&amp; " - " &amp;
IF(
    AND(
        ISNUMBER(MATCH(SUBSTITUTE(G70, " ", ""), SUBSTITUTE($AK$54:$AK$62, " ", ""), 0)),
        ISNUMBER(MATCH(SUBSTITUTE(I70, " ", ""), SUBSTITUTE($AL$53:$AT$53, " ", ""), 0))
    ),
    INDIRECT(
        ADDRESS(
            MATCH(SUBSTITUTE(G70, " ", ""), SUBSTITUTE($AK$54:$AK$62, " ", ""), 0) + ROW($AL$54) - 1,
            MATCH(SUBSTITUTE(I70, " ", ""), SUBSTITUTE($AL$53:$AT$53, " ", ""), 0) + COLUMN($AL$53) - 1
        )
    ),
    "NnN"
)
&amp; " - " &amp;
IF(ISNUMBER(SEARCH(
    IF(
        ISNUMBER(MATCH(B70, $BE$3:$BE$13, 0)),
        IFERROR(
            INDEX($BD$3:$BD$13, MATCH(INDEX($BD$3:$BD$13, MATCH(B70, $BE$3:$BE$13, 0)), $BD$3:$BD$13, 0)),
            "NnN"
        ),
        "NnN"
    ),
    IF(
        AND(
            ISNUMBER(MATCH(SUBSTITUTE(G70, " ", ""), SUBSTITUTE($AK$54:$AK$62, " ", ""), 0)),
            ISNUMBER(MATCH(SUBSTITUTE(I70, " ", ""), SUBSTITUTE($AL$53:$AT$53, " ", ""), 0))
        ),
        INDIRECT(
            ADDRESS(
                MATCH(SUBSTITUTE(G70, " ", ""), SUBSTITUTE($AK$54:$AK$62, " ", ""), 0) + ROW($AL$54) - 1,
                MATCH(SUBSTITUTE(I70, " ", ""), SUBSTITUTE($AL$53:$AT$53, " ", ""), 0) + COLUMN($AL$53) - 1
            )
        ),
        "NnN"
    )
)), "True", "False")</f>
        <v>c - NnN - False</v>
      </c>
    </row>
    <row r="71" spans="1:14" ht="15.95" customHeight="1" x14ac:dyDescent="0.25">
      <c r="A71" s="5" t="s">
        <v>212</v>
      </c>
      <c r="B71" s="5" t="s">
        <v>8</v>
      </c>
      <c r="C71" s="5"/>
      <c r="D71" s="5"/>
      <c r="E71" s="5" t="s">
        <v>95</v>
      </c>
      <c r="F71" s="5" t="s">
        <v>111</v>
      </c>
      <c r="G71" s="5" t="str">
        <f>IFERROR(
    IF(
        ISNUMBER(MATCH(E71, Elements!$A$2:$A$200, 0)),
        IF(
            INDEX(Elements!$C$2:$C$200, MATCH(E71, Elements!$A$2:$A$200, 0)) &lt;&gt; "",
            INDEX(Elements!$B$2:$B$200, MATCH(E71, Elements!$A$2:$A$200, 0)),
            "kosong"
        ),
        "tidak ditemukan"
    ),
    "ID tidak ditemukan"
)</f>
        <v>Node</v>
      </c>
      <c r="H71" s="5" t="str">
        <f>IFERROR(
    IF(
        ISNUMBER(MATCH(E71, Elements!$A$2:$A$200, 0)),
        IF(
            INDEX(Elements!$C$2:$C$200, MATCH(E71, Elements!$A$2:$A$200, 0)) &lt;&gt; "",
            INDEX(Elements!$C$2:$C$200, MATCH(E71, Elements!$A$2:$A$200, 0)),
            "kosong"
        ),
        "tidak ditemukan"
    ),
    "ID tidak ditemukan"
)</f>
        <v>Mainframe</v>
      </c>
      <c r="I71" s="5" t="str">
        <f>IFERROR(
    IF(
        ISNUMBER(MATCH(F71, Elements!$A$2:$A$200, 0)),
        IF(
            INDEX(Elements!$C$2:$C$200, MATCH(F71, Elements!$A$2:$A$200, 0)) &lt;&gt; "",
            INDEX(Elements!$B$2:$B$200, MATCH(F71, Elements!$A$2:$A$200, 0)),
            "kosong"
        ),
        "tidak ditemukan"
    ),
    "ID tidak ditemukan"
)</f>
        <v>SystemSoftware</v>
      </c>
      <c r="J71" s="5" t="str">
        <f>IFERROR(
    IF(
        ISNUMBER(MATCH(F71, Elements!$A$2:$A$200, 0)),
        IF(
            INDEX(Elements!$C$2:$C$200, MATCH(F71, Elements!$A$2:$A$200, 0)) &lt;&gt; "",
            INDEX(Elements!$C$2:$C$200, MATCH(F71, Elements!$A$2:$A$200, 0)),
            "kosong"
        ),
        "tidak ditemukan"
    ),
    "ID tidak ditemukan"
)</f>
        <v>DBMS</v>
      </c>
      <c r="K71" s="5" t="str" cm="1">
        <f t="array" aca="1" ref="K71" ca="1">IF(
    ISNUMBER(MATCH(B71, $BE$3:$BE$13, 0)),
    IFERROR(
        INDEX($BD$3:$BD$13, MATCH(INDEX($BD$3:$BD$13, MATCH(B71, $BE$3:$BE$13, 0)), $BD$3:$BD$13, 0)),
        "NnN"
    ),
    "NnN"
)
&amp; " - " &amp;
IF(
    AND(
        ISNUMBER(MATCH(SUBSTITUTE(G71, " ", ""), SUBSTITUTE($AK$4:$AK$16, " ", ""), 0)),
        ISNUMBER(MATCH(SUBSTITUTE(I71, " ", ""), SUBSTITUTE($AL$3:$AT$3, " ", ""), 0))
    ),
    INDIRECT(
        ADDRESS(
            MATCH(SUBSTITUTE(G71, " ", ""), SUBSTITUTE($AK$4:$AK$16, " ", ""), 0) + ROW($AL$4) - 1,
            MATCH(SUBSTITUTE(I71, " ", ""), SUBSTITUTE($AL$3:$AT$3, " ", ""), 0) + COLUMN($AL$3) - 1
        )
    ),
    "NnN"
)
&amp; " - " &amp;
IF(ISNUMBER(SEARCH(
    IF(
        ISNUMBER(MATCH(B71, $BE$3:$BE$13, 0)),
        IFERROR(
            INDEX($BD$3:$BD$13, MATCH(INDEX($BD$3:$BD$13, MATCH(B71, $BE$3:$BE$13, 0)), $BD$3:$BD$13, 0)),
            "NnN"
        ),
        "NnN"
    ),
    IF(
        AND(
            ISNUMBER(MATCH(SUBSTITUTE(G71, " ", ""), SUBSTITUTE($AK$4:$AK$16, " ", ""), 0)),
            ISNUMBER(MATCH(SUBSTITUTE(I71, " ", ""), SUBSTITUTE($AL$3:$AT$3, " ", ""), 0))
        ),
        INDIRECT(
            ADDRESS(
                MATCH(SUBSTITUTE(G71, " ", ""), SUBSTITUTE($AK$4:$AK$16, " ", ""), 0) + ROW($AL$4) - 1,
                MATCH(SUBSTITUTE(I71, " ", ""), SUBSTITUTE($AL$3:$AT$3, " ", ""), 0) + COLUMN($AL$3) - 1
            )
        ),
        "NnN"
    )
)), "True", "False")</f>
        <v>c - NnN - False</v>
      </c>
      <c r="L71" s="5" t="str" cm="1">
        <f t="array" aca="1" ref="L71" ca="1">IF(
    ISNUMBER(MATCH(B71, $BE$3:$BE$13, 0)),
    IFERROR(
        INDEX($BD$3:$BD$13, MATCH(INDEX($BD$3:$BD$13, MATCH(B71, $BE$3:$BE$13, 0)), $BD$3:$BD$13, 0)),
        "NnN"
    ),
    "NnN"
)
&amp; " - " &amp;
IF(
    AND(
        ISNUMBER(MATCH(SUBSTITUTE(G71, " ", ""), SUBSTITUTE($AK$22:$AK$30, " ", ""), 0)),
        ISNUMBER(MATCH(SUBSTITUTE(I71, " ", ""), SUBSTITUTE(AL$21:$AX$21, " ", ""), 0))
    ),
    INDIRECT(
        ADDRESS(
            MATCH(SUBSTITUTE(G71, " ", ""), SUBSTITUTE($AK$22:$AK$30, " ", ""), 0) + ROW($AL$22) - 1,
            MATCH(SUBSTITUTE(I71, " ", ""), SUBSTITUTE(AL$21:$AX$21, " ", ""), 0) + COLUMN($AL$21
            ) - 1
        )
    ),
    "NnN"
)
&amp; " - " &amp;
IF(ISNUMBER(SEARCH(
    IF(
        ISNUMBER(MATCH(B71, $BE$3:$BE$13, 0)),
        IFERROR(
            INDEX($BD$3:$BD$13, MATCH(INDEX($BD$3:$BD$13, MATCH(B71, $BE$3:$BE$13, 0)), $BD$3:$BD$13, 0)),
            "NnN"
        ),
        "NnN"
    ),
    IF(
        AND(
            ISNUMBER(MATCH(SUBSTITUTE(G71, " ", ""), SUBSTITUTE($AK$22:$AK$30, " ", ""), 0)),
            ISNUMBER(MATCH(SUBSTITUTE(I71, " ", ""), SUBSTITUTE(AL$21:$AX$21, " ", ""), 0))
        ),
        INDIRECT(
            ADDRESS(
                MATCH(SUBSTITUTE(G71, " ", ""), SUBSTITUTE($AK$22:$AK$30, " ", ""), 0) + ROW($AL$22) - 1,
                MATCH(SUBSTITUTE(I71, " ", ""), SUBSTITUTE(AL$21:$AX$21, " ", ""), 0) + COLUMN($AL$21
                ) - 1
            )
        ),
        "NnN"
    )
)), "True", "False")</f>
        <v>c - NnN - False</v>
      </c>
      <c r="M71" s="5" t="str" cm="1">
        <f t="array" aca="1" ref="M71" ca="1">IF(
    ISNUMBER(MATCH(B71, $BE$3:$BE$13, 0)),
    IFERROR(
        INDEX($BD$3:$BD$13, MATCH(INDEX($BD$3:$BD$13, MATCH(B71, $BE$3:$BE$13, 0)), $BD$3:$BD$13, 0)),
        "NnN"
    ),
    "NnN"
)
&amp; " - " &amp;
IF(
    AND(
        ISNUMBER(MATCH(SUBSTITUTE(G71, " ", ""), SUBSTITUTE($AK$36:$AK$48, " ", ""), 0)),
        ISNUMBER(MATCH(SUBSTITUTE(I71, " ", ""), SUBSTITUTE($AL$35:$AX$35, " ", ""), 0))
    ),
    INDIRECT(
        ADDRESS(
            MATCH(SUBSTITUTE(G71, " ", ""), SUBSTITUTE($AK$36:$AK$48, " ", ""), 0) + ROW($AL$36) - 1,
            MATCH(SUBSTITUTE(I71, " ", ""), SUBSTITUTE($AL$35:$AX$35, " ", ""), 0) + COLUMN($AL$35) - 1
        )
    ),
    "NnN"
)
&amp; " - " &amp;
IF(ISNUMBER(SEARCH(
    IF(
        ISNUMBER(MATCH(B71, $BE$3:$BE$13, 0)),
        IFERROR(
            INDEX($BD$3:$BD$13, MATCH(INDEX($BD$3:$BD$13, MATCH(B71, $BE$3:$BE$13, 0)), $BD$3:$BD$13, 0)),
            "NnN"
        ),
        "NnN"
    ),
    IF(
        AND(
            ISNUMBER(MATCH(SUBSTITUTE(G71, " ", ""), SUBSTITUTE($AK$36:$AK$48, " ", ""), 0)),
            ISNUMBER(MATCH(SUBSTITUTE(I71, " ", ""), SUBSTITUTE($AL$35:$AX$35, " ", ""), 0))
        ),
        INDIRECT(
            ADDRESS(
                MATCH(SUBSTITUTE(G71, " ", ""), SUBSTITUTE($AK$36:$AK$48, " ", ""), 0) + ROW($AL$36) - 1,
                MATCH(SUBSTITUTE(I71, " ", ""), SUBSTITUTE($AL$35:$AX$35, " ", ""), 0) + COLUMN($AL$35) - 1
            )
        ),
        "NnN"
    )
)), "True", "False")</f>
        <v>c - NnN - False</v>
      </c>
      <c r="N71" s="13" t="str" cm="1">
        <f t="array" aca="1" ref="N71" ca="1">IF(
    ISNUMBER(MATCH(B71, $BE$3:$BE$13, 0)),
    IFERROR(
        INDEX($BD$3:$BD$13, MATCH(INDEX($BD$3:$BD$13, MATCH(B71, $BE$3:$BE$13, 0)), $BD$3:$BD$13, 0)),
        "NnN"
    ),
    "NnN"
)
&amp; " - " &amp;
IF(
    AND(
        ISNUMBER(MATCH(SUBSTITUTE(G71, " ", ""), SUBSTITUTE($AK$54:$AK$62, " ", ""), 0)),
        ISNUMBER(MATCH(SUBSTITUTE(I71, " ", ""), SUBSTITUTE($AL$53:$AT$53, " ", ""), 0))
    ),
    INDIRECT(
        ADDRESS(
            MATCH(SUBSTITUTE(G71, " ", ""), SUBSTITUTE($AK$54:$AK$62, " ", ""), 0) + ROW($AL$54) - 1,
            MATCH(SUBSTITUTE(I71, " ", ""), SUBSTITUTE($AL$53:$AT$53, " ", ""), 0) + COLUMN($AL$53) - 1
        )
    ),
    "NnN"
)
&amp; " - " &amp;
IF(ISNUMBER(SEARCH(
    IF(
        ISNUMBER(MATCH(B71, $BE$3:$BE$13, 0)),
        IFERROR(
            INDEX($BD$3:$BD$13, MATCH(INDEX($BD$3:$BD$13, MATCH(B71, $BE$3:$BE$13, 0)), $BD$3:$BD$13, 0)),
            "NnN"
        ),
        "NnN"
    ),
    IF(
        AND(
            ISNUMBER(MATCH(SUBSTITUTE(G71, " ", ""), SUBSTITUTE($AK$54:$AK$62, " ", ""), 0)),
            ISNUMBER(MATCH(SUBSTITUTE(I71, " ", ""), SUBSTITUTE($AL$53:$AT$53, " ", ""), 0))
        ),
        INDIRECT(
            ADDRESS(
                MATCH(SUBSTITUTE(G71, " ", ""), SUBSTITUTE($AK$54:$AK$62, " ", ""), 0) + ROW($AL$54) - 1,
                MATCH(SUBSTITUTE(I71, " ", ""), SUBSTITUTE($AL$53:$AT$53, " ", ""), 0) + COLUMN($AL$53) - 1
            )
        ),
        "NnN"
    )
)), "True", "False")</f>
        <v>c - NnN - False</v>
      </c>
    </row>
    <row r="72" spans="1:14" ht="15.95" customHeight="1" x14ac:dyDescent="0.25">
      <c r="A72" s="5" t="s">
        <v>213</v>
      </c>
      <c r="B72" s="5" t="s">
        <v>8</v>
      </c>
      <c r="C72" s="5"/>
      <c r="D72" s="5"/>
      <c r="E72" s="5" t="s">
        <v>95</v>
      </c>
      <c r="F72" s="5" t="s">
        <v>214</v>
      </c>
      <c r="G72" s="5" t="str">
        <f>IFERROR(
    IF(
        ISNUMBER(MATCH(E72, Elements!$A$2:$A$200, 0)),
        IF(
            INDEX(Elements!$C$2:$C$200, MATCH(E72, Elements!$A$2:$A$200, 0)) &lt;&gt; "",
            INDEX(Elements!$B$2:$B$200, MATCH(E72, Elements!$A$2:$A$200, 0)),
            "kosong"
        ),
        "tidak ditemukan"
    ),
    "ID tidak ditemukan"
)</f>
        <v>Node</v>
      </c>
      <c r="H72" s="5" t="str">
        <f>IFERROR(
    IF(
        ISNUMBER(MATCH(E72, Elements!$A$2:$A$200, 0)),
        IF(
            INDEX(Elements!$C$2:$C$200, MATCH(E72, Elements!$A$2:$A$200, 0)) &lt;&gt; "",
            INDEX(Elements!$C$2:$C$200, MATCH(E72, Elements!$A$2:$A$200, 0)),
            "kosong"
        ),
        "tidak ditemukan"
    ),
    "ID tidak ditemukan"
)</f>
        <v>Mainframe</v>
      </c>
      <c r="I72" s="5" t="str">
        <f>IFERROR(
    IF(
        ISNUMBER(MATCH(F72, Elements!$A$2:$A$200, 0)),
        IF(
            INDEX(Elements!$C$2:$C$200, MATCH(F72, Elements!$A$2:$A$200, 0)) &lt;&gt; "",
            INDEX(Elements!$B$2:$B$200, MATCH(F72, Elements!$A$2:$A$200, 0)),
            "kosong"
        ),
        "tidak ditemukan"
    ),
    "ID tidak ditemukan"
)</f>
        <v>SystemSoftware</v>
      </c>
      <c r="J72" s="5" t="str">
        <f>IFERROR(
    IF(
        ISNUMBER(MATCH(F72, Elements!$A$2:$A$200, 0)),
        IF(
            INDEX(Elements!$C$2:$C$200, MATCH(F72, Elements!$A$2:$A$200, 0)) &lt;&gt; "",
            INDEX(Elements!$C$2:$C$200, MATCH(F72, Elements!$A$2:$A$200, 0)),
            "kosong"
        ),
        "tidak ditemukan"
    ),
    "ID tidak ditemukan"
)</f>
        <v>Storage</v>
      </c>
      <c r="K72" s="5" t="str" cm="1">
        <f t="array" aca="1" ref="K72" ca="1">IF(
    ISNUMBER(MATCH(B72, $BE$3:$BE$13, 0)),
    IFERROR(
        INDEX($BD$3:$BD$13, MATCH(INDEX($BD$3:$BD$13, MATCH(B72, $BE$3:$BE$13, 0)), $BD$3:$BD$13, 0)),
        "NnN"
    ),
    "NnN"
)
&amp; " - " &amp;
IF(
    AND(
        ISNUMBER(MATCH(SUBSTITUTE(G72, " ", ""), SUBSTITUTE($AK$4:$AK$16, " ", ""), 0)),
        ISNUMBER(MATCH(SUBSTITUTE(I72, " ", ""), SUBSTITUTE($AL$3:$AT$3, " ", ""), 0))
    ),
    INDIRECT(
        ADDRESS(
            MATCH(SUBSTITUTE(G72, " ", ""), SUBSTITUTE($AK$4:$AK$16, " ", ""), 0) + ROW($AL$4) - 1,
            MATCH(SUBSTITUTE(I72, " ", ""), SUBSTITUTE($AL$3:$AT$3, " ", ""), 0) + COLUMN($AL$3) - 1
        )
    ),
    "NnN"
)
&amp; " - " &amp;
IF(ISNUMBER(SEARCH(
    IF(
        ISNUMBER(MATCH(B72, $BE$3:$BE$13, 0)),
        IFERROR(
            INDEX($BD$3:$BD$13, MATCH(INDEX($BD$3:$BD$13, MATCH(B72, $BE$3:$BE$13, 0)), $BD$3:$BD$13, 0)),
            "NnN"
        ),
        "NnN"
    ),
    IF(
        AND(
            ISNUMBER(MATCH(SUBSTITUTE(G72, " ", ""), SUBSTITUTE($AK$4:$AK$16, " ", ""), 0)),
            ISNUMBER(MATCH(SUBSTITUTE(I72, " ", ""), SUBSTITUTE($AL$3:$AT$3, " ", ""), 0))
        ),
        INDIRECT(
            ADDRESS(
                MATCH(SUBSTITUTE(G72, " ", ""), SUBSTITUTE($AK$4:$AK$16, " ", ""), 0) + ROW($AL$4) - 1,
                MATCH(SUBSTITUTE(I72, " ", ""), SUBSTITUTE($AL$3:$AT$3, " ", ""), 0) + COLUMN($AL$3) - 1
            )
        ),
        "NnN"
    )
)), "True", "False")</f>
        <v>c - NnN - False</v>
      </c>
      <c r="L72" s="5" t="str" cm="1">
        <f t="array" aca="1" ref="L72" ca="1">IF(
    ISNUMBER(MATCH(B72, $BE$3:$BE$13, 0)),
    IFERROR(
        INDEX($BD$3:$BD$13, MATCH(INDEX($BD$3:$BD$13, MATCH(B72, $BE$3:$BE$13, 0)), $BD$3:$BD$13, 0)),
        "NnN"
    ),
    "NnN"
)
&amp; " - " &amp;
IF(
    AND(
        ISNUMBER(MATCH(SUBSTITUTE(G72, " ", ""), SUBSTITUTE($AK$22:$AK$30, " ", ""), 0)),
        ISNUMBER(MATCH(SUBSTITUTE(I72, " ", ""), SUBSTITUTE(AL$21:$AX$21, " ", ""), 0))
    ),
    INDIRECT(
        ADDRESS(
            MATCH(SUBSTITUTE(G72, " ", ""), SUBSTITUTE($AK$22:$AK$30, " ", ""), 0) + ROW($AL$22) - 1,
            MATCH(SUBSTITUTE(I72, " ", ""), SUBSTITUTE(AL$21:$AX$21, " ", ""), 0) + COLUMN($AL$21
            ) - 1
        )
    ),
    "NnN"
)
&amp; " - " &amp;
IF(ISNUMBER(SEARCH(
    IF(
        ISNUMBER(MATCH(B72, $BE$3:$BE$13, 0)),
        IFERROR(
            INDEX($BD$3:$BD$13, MATCH(INDEX($BD$3:$BD$13, MATCH(B72, $BE$3:$BE$13, 0)), $BD$3:$BD$13, 0)),
            "NnN"
        ),
        "NnN"
    ),
    IF(
        AND(
            ISNUMBER(MATCH(SUBSTITUTE(G72, " ", ""), SUBSTITUTE($AK$22:$AK$30, " ", ""), 0)),
            ISNUMBER(MATCH(SUBSTITUTE(I72, " ", ""), SUBSTITUTE(AL$21:$AX$21, " ", ""), 0))
        ),
        INDIRECT(
            ADDRESS(
                MATCH(SUBSTITUTE(G72, " ", ""), SUBSTITUTE($AK$22:$AK$30, " ", ""), 0) + ROW($AL$22) - 1,
                MATCH(SUBSTITUTE(I72, " ", ""), SUBSTITUTE(AL$21:$AX$21, " ", ""), 0) + COLUMN($AL$21
                ) - 1
            )
        ),
        "NnN"
    )
)), "True", "False")</f>
        <v>c - NnN - False</v>
      </c>
      <c r="M72" s="5" t="str" cm="1">
        <f t="array" aca="1" ref="M72" ca="1">IF(
    ISNUMBER(MATCH(B72, $BE$3:$BE$13, 0)),
    IFERROR(
        INDEX($BD$3:$BD$13, MATCH(INDEX($BD$3:$BD$13, MATCH(B72, $BE$3:$BE$13, 0)), $BD$3:$BD$13, 0)),
        "NnN"
    ),
    "NnN"
)
&amp; " - " &amp;
IF(
    AND(
        ISNUMBER(MATCH(SUBSTITUTE(G72, " ", ""), SUBSTITUTE($AK$36:$AK$48, " ", ""), 0)),
        ISNUMBER(MATCH(SUBSTITUTE(I72, " ", ""), SUBSTITUTE($AL$35:$AX$35, " ", ""), 0))
    ),
    INDIRECT(
        ADDRESS(
            MATCH(SUBSTITUTE(G72, " ", ""), SUBSTITUTE($AK$36:$AK$48, " ", ""), 0) + ROW($AL$36) - 1,
            MATCH(SUBSTITUTE(I72, " ", ""), SUBSTITUTE($AL$35:$AX$35, " ", ""), 0) + COLUMN($AL$35) - 1
        )
    ),
    "NnN"
)
&amp; " - " &amp;
IF(ISNUMBER(SEARCH(
    IF(
        ISNUMBER(MATCH(B72, $BE$3:$BE$13, 0)),
        IFERROR(
            INDEX($BD$3:$BD$13, MATCH(INDEX($BD$3:$BD$13, MATCH(B72, $BE$3:$BE$13, 0)), $BD$3:$BD$13, 0)),
            "NnN"
        ),
        "NnN"
    ),
    IF(
        AND(
            ISNUMBER(MATCH(SUBSTITUTE(G72, " ", ""), SUBSTITUTE($AK$36:$AK$48, " ", ""), 0)),
            ISNUMBER(MATCH(SUBSTITUTE(I72, " ", ""), SUBSTITUTE($AL$35:$AX$35, " ", ""), 0))
        ),
        INDIRECT(
            ADDRESS(
                MATCH(SUBSTITUTE(G72, " ", ""), SUBSTITUTE($AK$36:$AK$48, " ", ""), 0) + ROW($AL$36) - 1,
                MATCH(SUBSTITUTE(I72, " ", ""), SUBSTITUTE($AL$35:$AX$35, " ", ""), 0) + COLUMN($AL$35) - 1
            )
        ),
        "NnN"
    )
)), "True", "False")</f>
        <v>c - NnN - False</v>
      </c>
      <c r="N72" s="13" t="str" cm="1">
        <f t="array" aca="1" ref="N72" ca="1">IF(
    ISNUMBER(MATCH(B72, $BE$3:$BE$13, 0)),
    IFERROR(
        INDEX($BD$3:$BD$13, MATCH(INDEX($BD$3:$BD$13, MATCH(B72, $BE$3:$BE$13, 0)), $BD$3:$BD$13, 0)),
        "NnN"
    ),
    "NnN"
)
&amp; " - " &amp;
IF(
    AND(
        ISNUMBER(MATCH(SUBSTITUTE(G72, " ", ""), SUBSTITUTE($AK$54:$AK$62, " ", ""), 0)),
        ISNUMBER(MATCH(SUBSTITUTE(I72, " ", ""), SUBSTITUTE($AL$53:$AT$53, " ", ""), 0))
    ),
    INDIRECT(
        ADDRESS(
            MATCH(SUBSTITUTE(G72, " ", ""), SUBSTITUTE($AK$54:$AK$62, " ", ""), 0) + ROW($AL$54) - 1,
            MATCH(SUBSTITUTE(I72, " ", ""), SUBSTITUTE($AL$53:$AT$53, " ", ""), 0) + COLUMN($AL$53) - 1
        )
    ),
    "NnN"
)
&amp; " - " &amp;
IF(ISNUMBER(SEARCH(
    IF(
        ISNUMBER(MATCH(B72, $BE$3:$BE$13, 0)),
        IFERROR(
            INDEX($BD$3:$BD$13, MATCH(INDEX($BD$3:$BD$13, MATCH(B72, $BE$3:$BE$13, 0)), $BD$3:$BD$13, 0)),
            "NnN"
        ),
        "NnN"
    ),
    IF(
        AND(
            ISNUMBER(MATCH(SUBSTITUTE(G72, " ", ""), SUBSTITUTE($AK$54:$AK$62, " ", ""), 0)),
            ISNUMBER(MATCH(SUBSTITUTE(I72, " ", ""), SUBSTITUTE($AL$53:$AT$53, " ", ""), 0))
        ),
        INDIRECT(
            ADDRESS(
                MATCH(SUBSTITUTE(G72, " ", ""), SUBSTITUTE($AK$54:$AK$62, " ", ""), 0) + ROW($AL$54) - 1,
                MATCH(SUBSTITUTE(I72, " ", ""), SUBSTITUTE($AL$53:$AT$53, " ", ""), 0) + COLUMN($AL$53) - 1
            )
        ),
        "NnN"
    )
)), "True", "False")</f>
        <v>c - NnN - False</v>
      </c>
    </row>
    <row r="73" spans="1:14" ht="15.95" customHeight="1" x14ac:dyDescent="0.25">
      <c r="A73" s="5" t="s">
        <v>215</v>
      </c>
      <c r="B73" s="5" t="s">
        <v>8</v>
      </c>
      <c r="C73" s="5"/>
      <c r="D73" s="5"/>
      <c r="E73" s="5" t="s">
        <v>216</v>
      </c>
      <c r="F73" s="5" t="s">
        <v>217</v>
      </c>
      <c r="G73" s="5" t="str">
        <f>IFERROR(
    IF(
        ISNUMBER(MATCH(E73, Elements!$A$2:$A$200, 0)),
        IF(
            INDEX(Elements!$C$2:$C$200, MATCH(E73, Elements!$A$2:$A$200, 0)) &lt;&gt; "",
            INDEX(Elements!$B$2:$B$200, MATCH(E73, Elements!$A$2:$A$200, 0)),
            "kosong"
        ),
        "tidak ditemukan"
    ),
    "ID tidak ditemukan"
)</f>
        <v>TechnologyFunction</v>
      </c>
      <c r="H73" s="5" t="str">
        <f>IFERROR(
    IF(
        ISNUMBER(MATCH(E73, Elements!$A$2:$A$200, 0)),
        IF(
            INDEX(Elements!$C$2:$C$200, MATCH(E73, Elements!$A$2:$A$200, 0)) &lt;&gt; "",
            INDEX(Elements!$C$2:$C$200, MATCH(E73, Elements!$A$2:$A$200, 0)),
            "kosong"
        ),
        "tidak ditemukan"
    ),
    "ID tidak ditemukan"
)</f>
        <v>Menulis artikel</v>
      </c>
      <c r="I73" s="5" t="str">
        <f>IFERROR(
    IF(
        ISNUMBER(MATCH(F73, Elements!$A$2:$A$200, 0)),
        IF(
            INDEX(Elements!$C$2:$C$200, MATCH(F73, Elements!$A$2:$A$200, 0)) &lt;&gt; "",
            INDEX(Elements!$B$2:$B$200, MATCH(F73, Elements!$A$2:$A$200, 0)),
            "kosong"
        ),
        "tidak ditemukan"
    ),
    "ID tidak ditemukan"
)</f>
        <v>TechnologyProcess</v>
      </c>
      <c r="J73" s="5" t="str">
        <f>IFERROR(
    IF(
        ISNUMBER(MATCH(F73, Elements!$A$2:$A$200, 0)),
        IF(
            INDEX(Elements!$C$2:$C$200, MATCH(F73, Elements!$A$2:$A$200, 0)) &lt;&gt; "",
            INDEX(Elements!$C$2:$C$200, MATCH(F73, Elements!$A$2:$A$200, 0)),
            "kosong"
        ),
        "tidak ditemukan"
    ),
    "ID tidak ditemukan"
)</f>
        <v>Menampilkan form ajuan artikel</v>
      </c>
      <c r="K73" s="5" t="str" cm="1">
        <f t="array" aca="1" ref="K73" ca="1">IF(
    ISNUMBER(MATCH(B73, $BE$3:$BE$13, 0)),
    IFERROR(
        INDEX($BD$3:$BD$13, MATCH(INDEX($BD$3:$BD$13, MATCH(B73, $BE$3:$BE$13, 0)), $BD$3:$BD$13, 0)),
        "NnN"
    ),
    "NnN"
)
&amp; " - " &amp;
IF(
    AND(
        ISNUMBER(MATCH(SUBSTITUTE(G73, " ", ""), SUBSTITUTE($AK$4:$AK$16, " ", ""), 0)),
        ISNUMBER(MATCH(SUBSTITUTE(I73, " ", ""), SUBSTITUTE($AL$3:$AT$3, " ", ""), 0))
    ),
    INDIRECT(
        ADDRESS(
            MATCH(SUBSTITUTE(G73, " ", ""), SUBSTITUTE($AK$4:$AK$16, " ", ""), 0) + ROW($AL$4) - 1,
            MATCH(SUBSTITUTE(I73, " ", ""), SUBSTITUTE($AL$3:$AT$3, " ", ""), 0) + COLUMN($AL$3) - 1
        )
    ),
    "NnN"
)
&amp; " - " &amp;
IF(ISNUMBER(SEARCH(
    IF(
        ISNUMBER(MATCH(B73, $BE$3:$BE$13, 0)),
        IFERROR(
            INDEX($BD$3:$BD$13, MATCH(INDEX($BD$3:$BD$13, MATCH(B73, $BE$3:$BE$13, 0)), $BD$3:$BD$13, 0)),
            "NnN"
        ),
        "NnN"
    ),
    IF(
        AND(
            ISNUMBER(MATCH(SUBSTITUTE(G73, " ", ""), SUBSTITUTE($AK$4:$AK$16, " ", ""), 0)),
            ISNUMBER(MATCH(SUBSTITUTE(I73, " ", ""), SUBSTITUTE($AL$3:$AT$3, " ", ""), 0))
        ),
        INDIRECT(
            ADDRESS(
                MATCH(SUBSTITUTE(G73, " ", ""), SUBSTITUTE($AK$4:$AK$16, " ", ""), 0) + ROW($AL$4) - 1,
                MATCH(SUBSTITUTE(I73, " ", ""), SUBSTITUTE($AL$3:$AT$3, " ", ""), 0) + COLUMN($AL$3) - 1
            )
        ),
        "NnN"
    )
)), "True", "False")</f>
        <v>c - NnN - False</v>
      </c>
      <c r="L73" s="5" t="str" cm="1">
        <f t="array" aca="1" ref="L73" ca="1">IF(
    ISNUMBER(MATCH(B73, $BE$3:$BE$13, 0)),
    IFERROR(
        INDEX($BD$3:$BD$13, MATCH(INDEX($BD$3:$BD$13, MATCH(B73, $BE$3:$BE$13, 0)), $BD$3:$BD$13, 0)),
        "NnN"
    ),
    "NnN"
)
&amp; " - " &amp;
IF(
    AND(
        ISNUMBER(MATCH(SUBSTITUTE(G73, " ", ""), SUBSTITUTE($AK$22:$AK$30, " ", ""), 0)),
        ISNUMBER(MATCH(SUBSTITUTE(I73, " ", ""), SUBSTITUTE(AL$21:$AX$21, " ", ""), 0))
    ),
    INDIRECT(
        ADDRESS(
            MATCH(SUBSTITUTE(G73, " ", ""), SUBSTITUTE($AK$22:$AK$30, " ", ""), 0) + ROW($AL$22) - 1,
            MATCH(SUBSTITUTE(I73, " ", ""), SUBSTITUTE(AL$21:$AX$21, " ", ""), 0) + COLUMN($AL$21
            ) - 1
        )
    ),
    "NnN"
)
&amp; " - " &amp;
IF(ISNUMBER(SEARCH(
    IF(
        ISNUMBER(MATCH(B73, $BE$3:$BE$13, 0)),
        IFERROR(
            INDEX($BD$3:$BD$13, MATCH(INDEX($BD$3:$BD$13, MATCH(B73, $BE$3:$BE$13, 0)), $BD$3:$BD$13, 0)),
            "NnN"
        ),
        "NnN"
    ),
    IF(
        AND(
            ISNUMBER(MATCH(SUBSTITUTE(G73, " ", ""), SUBSTITUTE($AK$22:$AK$30, " ", ""), 0)),
            ISNUMBER(MATCH(SUBSTITUTE(I73, " ", ""), SUBSTITUTE(AL$21:$AX$21, " ", ""), 0))
        ),
        INDIRECT(
            ADDRESS(
                MATCH(SUBSTITUTE(G73, " ", ""), SUBSTITUTE($AK$22:$AK$30, " ", ""), 0) + ROW($AL$22) - 1,
                MATCH(SUBSTITUTE(I73, " ", ""), SUBSTITUTE(AL$21:$AX$21, " ", ""), 0) + COLUMN($AL$21
                ) - 1
            )
        ),
        "NnN"
    )
)), "True", "False")</f>
        <v>c - NnN - False</v>
      </c>
      <c r="M73" s="5" t="str" cm="1">
        <f t="array" aca="1" ref="M73" ca="1">IF(
    ISNUMBER(MATCH(B73, $BE$3:$BE$13, 0)),
    IFERROR(
        INDEX($BD$3:$BD$13, MATCH(INDEX($BD$3:$BD$13, MATCH(B73, $BE$3:$BE$13, 0)), $BD$3:$BD$13, 0)),
        "NnN"
    ),
    "NnN"
)
&amp; " - " &amp;
IF(
    AND(
        ISNUMBER(MATCH(SUBSTITUTE(G73, " ", ""), SUBSTITUTE($AK$36:$AK$48, " ", ""), 0)),
        ISNUMBER(MATCH(SUBSTITUTE(I73, " ", ""), SUBSTITUTE($AL$35:$AX$35, " ", ""), 0))
    ),
    INDIRECT(
        ADDRESS(
            MATCH(SUBSTITUTE(G73, " ", ""), SUBSTITUTE($AK$36:$AK$48, " ", ""), 0) + ROW($AL$36) - 1,
            MATCH(SUBSTITUTE(I73, " ", ""), SUBSTITUTE($AL$35:$AX$35, " ", ""), 0) + COLUMN($AL$35) - 1
        )
    ),
    "NnN"
)
&amp; " - " &amp;
IF(ISNUMBER(SEARCH(
    IF(
        ISNUMBER(MATCH(B73, $BE$3:$BE$13, 0)),
        IFERROR(
            INDEX($BD$3:$BD$13, MATCH(INDEX($BD$3:$BD$13, MATCH(B73, $BE$3:$BE$13, 0)), $BD$3:$BD$13, 0)),
            "NnN"
        ),
        "NnN"
    ),
    IF(
        AND(
            ISNUMBER(MATCH(SUBSTITUTE(G73, " ", ""), SUBSTITUTE($AK$36:$AK$48, " ", ""), 0)),
            ISNUMBER(MATCH(SUBSTITUTE(I73, " ", ""), SUBSTITUTE($AL$35:$AX$35, " ", ""), 0))
        ),
        INDIRECT(
            ADDRESS(
                MATCH(SUBSTITUTE(G73, " ", ""), SUBSTITUTE($AK$36:$AK$48, " ", ""), 0) + ROW($AL$36) - 1,
                MATCH(SUBSTITUTE(I73, " ", ""), SUBSTITUTE($AL$35:$AX$35, " ", ""), 0) + COLUMN($AL$35) - 1
            )
        ),
        "NnN"
    )
)), "True", "False")</f>
        <v>c - NnN - False</v>
      </c>
      <c r="N73" s="13" t="str" cm="1">
        <f t="array" aca="1" ref="N73" ca="1">IF(
    ISNUMBER(MATCH(B73, $BE$3:$BE$13, 0)),
    IFERROR(
        INDEX($BD$3:$BD$13, MATCH(INDEX($BD$3:$BD$13, MATCH(B73, $BE$3:$BE$13, 0)), $BD$3:$BD$13, 0)),
        "NnN"
    ),
    "NnN"
)
&amp; " - " &amp;
IF(
    AND(
        ISNUMBER(MATCH(SUBSTITUTE(G73, " ", ""), SUBSTITUTE($AK$54:$AK$62, " ", ""), 0)),
        ISNUMBER(MATCH(SUBSTITUTE(I73, " ", ""), SUBSTITUTE($AL$53:$AT$53, " ", ""), 0))
    ),
    INDIRECT(
        ADDRESS(
            MATCH(SUBSTITUTE(G73, " ", ""), SUBSTITUTE($AK$54:$AK$62, " ", ""), 0) + ROW($AL$54) - 1,
            MATCH(SUBSTITUTE(I73, " ", ""), SUBSTITUTE($AL$53:$AT$53, " ", ""), 0) + COLUMN($AL$53) - 1
        )
    ),
    "NnN"
)
&amp; " - " &amp;
IF(ISNUMBER(SEARCH(
    IF(
        ISNUMBER(MATCH(B73, $BE$3:$BE$13, 0)),
        IFERROR(
            INDEX($BD$3:$BD$13, MATCH(INDEX($BD$3:$BD$13, MATCH(B73, $BE$3:$BE$13, 0)), $BD$3:$BD$13, 0)),
            "NnN"
        ),
        "NnN"
    ),
    IF(
        AND(
            ISNUMBER(MATCH(SUBSTITUTE(G73, " ", ""), SUBSTITUTE($AK$54:$AK$62, " ", ""), 0)),
            ISNUMBER(MATCH(SUBSTITUTE(I73, " ", ""), SUBSTITUTE($AL$53:$AT$53, " ", ""), 0))
        ),
        INDIRECT(
            ADDRESS(
                MATCH(SUBSTITUTE(G73, " ", ""), SUBSTITUTE($AK$54:$AK$62, " ", ""), 0) + ROW($AL$54) - 1,
                MATCH(SUBSTITUTE(I73, " ", ""), SUBSTITUTE($AL$53:$AT$53, " ", ""), 0) + COLUMN($AL$53) - 1
            )
        ),
        "NnN"
    )
)), "True", "False")</f>
        <v>c - NnN - False</v>
      </c>
    </row>
    <row r="74" spans="1:14" ht="15.95" customHeight="1" x14ac:dyDescent="0.25">
      <c r="A74" s="5" t="s">
        <v>218</v>
      </c>
      <c r="B74" s="5" t="s">
        <v>8</v>
      </c>
      <c r="C74" s="5"/>
      <c r="D74" s="5"/>
      <c r="E74" s="5" t="s">
        <v>216</v>
      </c>
      <c r="F74" s="5" t="s">
        <v>219</v>
      </c>
      <c r="G74" s="5" t="str">
        <f>IFERROR(
    IF(
        ISNUMBER(MATCH(E74, Elements!$A$2:$A$200, 0)),
        IF(
            INDEX(Elements!$C$2:$C$200, MATCH(E74, Elements!$A$2:$A$200, 0)) &lt;&gt; "",
            INDEX(Elements!$B$2:$B$200, MATCH(E74, Elements!$A$2:$A$200, 0)),
            "kosong"
        ),
        "tidak ditemukan"
    ),
    "ID tidak ditemukan"
)</f>
        <v>TechnologyFunction</v>
      </c>
      <c r="H74" s="5" t="str">
        <f>IFERROR(
    IF(
        ISNUMBER(MATCH(E74, Elements!$A$2:$A$200, 0)),
        IF(
            INDEX(Elements!$C$2:$C$200, MATCH(E74, Elements!$A$2:$A$200, 0)) &lt;&gt; "",
            INDEX(Elements!$C$2:$C$200, MATCH(E74, Elements!$A$2:$A$200, 0)),
            "kosong"
        ),
        "tidak ditemukan"
    ),
    "ID tidak ditemukan"
)</f>
        <v>Menulis artikel</v>
      </c>
      <c r="I74" s="5" t="str">
        <f>IFERROR(
    IF(
        ISNUMBER(MATCH(F74, Elements!$A$2:$A$200, 0)),
        IF(
            INDEX(Elements!$C$2:$C$200, MATCH(F74, Elements!$A$2:$A$200, 0)) &lt;&gt; "",
            INDEX(Elements!$B$2:$B$200, MATCH(F74, Elements!$A$2:$A$200, 0)),
            "kosong"
        ),
        "tidak ditemukan"
    ),
    "ID tidak ditemukan"
)</f>
        <v>TechnologyProcess</v>
      </c>
      <c r="J74" s="5" t="str">
        <f>IFERROR(
    IF(
        ISNUMBER(MATCH(F74, Elements!$A$2:$A$200, 0)),
        IF(
            INDEX(Elements!$C$2:$C$200, MATCH(F74, Elements!$A$2:$A$200, 0)) &lt;&gt; "",
            INDEX(Elements!$C$2:$C$200, MATCH(F74, Elements!$A$2:$A$200, 0)),
            "kosong"
        ),
        "tidak ditemukan"
    ),
    "ID tidak ditemukan"
)</f>
        <v>Update database</v>
      </c>
      <c r="K74" s="5" t="str" cm="1">
        <f t="array" aca="1" ref="K74" ca="1">IF(
    ISNUMBER(MATCH(B74, $BE$3:$BE$13, 0)),
    IFERROR(
        INDEX($BD$3:$BD$13, MATCH(INDEX($BD$3:$BD$13, MATCH(B74, $BE$3:$BE$13, 0)), $BD$3:$BD$13, 0)),
        "NnN"
    ),
    "NnN"
)
&amp; " - " &amp;
IF(
    AND(
        ISNUMBER(MATCH(SUBSTITUTE(G74, " ", ""), SUBSTITUTE($AK$4:$AK$16, " ", ""), 0)),
        ISNUMBER(MATCH(SUBSTITUTE(I74, " ", ""), SUBSTITUTE($AL$3:$AT$3, " ", ""), 0))
    ),
    INDIRECT(
        ADDRESS(
            MATCH(SUBSTITUTE(G74, " ", ""), SUBSTITUTE($AK$4:$AK$16, " ", ""), 0) + ROW($AL$4) - 1,
            MATCH(SUBSTITUTE(I74, " ", ""), SUBSTITUTE($AL$3:$AT$3, " ", ""), 0) + COLUMN($AL$3) - 1
        )
    ),
    "NnN"
)
&amp; " - " &amp;
IF(ISNUMBER(SEARCH(
    IF(
        ISNUMBER(MATCH(B74, $BE$3:$BE$13, 0)),
        IFERROR(
            INDEX($BD$3:$BD$13, MATCH(INDEX($BD$3:$BD$13, MATCH(B74, $BE$3:$BE$13, 0)), $BD$3:$BD$13, 0)),
            "NnN"
        ),
        "NnN"
    ),
    IF(
        AND(
            ISNUMBER(MATCH(SUBSTITUTE(G74, " ", ""), SUBSTITUTE($AK$4:$AK$16, " ", ""), 0)),
            ISNUMBER(MATCH(SUBSTITUTE(I74, " ", ""), SUBSTITUTE($AL$3:$AT$3, " ", ""), 0))
        ),
        INDIRECT(
            ADDRESS(
                MATCH(SUBSTITUTE(G74, " ", ""), SUBSTITUTE($AK$4:$AK$16, " ", ""), 0) + ROW($AL$4) - 1,
                MATCH(SUBSTITUTE(I74, " ", ""), SUBSTITUTE($AL$3:$AT$3, " ", ""), 0) + COLUMN($AL$3) - 1
            )
        ),
        "NnN"
    )
)), "True", "False")</f>
        <v>c - NnN - False</v>
      </c>
      <c r="L74" s="5" t="str" cm="1">
        <f t="array" aca="1" ref="L74" ca="1">IF(
    ISNUMBER(MATCH(B74, $BE$3:$BE$13, 0)),
    IFERROR(
        INDEX($BD$3:$BD$13, MATCH(INDEX($BD$3:$BD$13, MATCH(B74, $BE$3:$BE$13, 0)), $BD$3:$BD$13, 0)),
        "NnN"
    ),
    "NnN"
)
&amp; " - " &amp;
IF(
    AND(
        ISNUMBER(MATCH(SUBSTITUTE(G74, " ", ""), SUBSTITUTE($AK$22:$AK$30, " ", ""), 0)),
        ISNUMBER(MATCH(SUBSTITUTE(I74, " ", ""), SUBSTITUTE(AL$21:$AX$21, " ", ""), 0))
    ),
    INDIRECT(
        ADDRESS(
            MATCH(SUBSTITUTE(G74, " ", ""), SUBSTITUTE($AK$22:$AK$30, " ", ""), 0) + ROW($AL$22) - 1,
            MATCH(SUBSTITUTE(I74, " ", ""), SUBSTITUTE(AL$21:$AX$21, " ", ""), 0) + COLUMN($AL$21
            ) - 1
        )
    ),
    "NnN"
)
&amp; " - " &amp;
IF(ISNUMBER(SEARCH(
    IF(
        ISNUMBER(MATCH(B74, $BE$3:$BE$13, 0)),
        IFERROR(
            INDEX($BD$3:$BD$13, MATCH(INDEX($BD$3:$BD$13, MATCH(B74, $BE$3:$BE$13, 0)), $BD$3:$BD$13, 0)),
            "NnN"
        ),
        "NnN"
    ),
    IF(
        AND(
            ISNUMBER(MATCH(SUBSTITUTE(G74, " ", ""), SUBSTITUTE($AK$22:$AK$30, " ", ""), 0)),
            ISNUMBER(MATCH(SUBSTITUTE(I74, " ", ""), SUBSTITUTE(AL$21:$AX$21, " ", ""), 0))
        ),
        INDIRECT(
            ADDRESS(
                MATCH(SUBSTITUTE(G74, " ", ""), SUBSTITUTE($AK$22:$AK$30, " ", ""), 0) + ROW($AL$22) - 1,
                MATCH(SUBSTITUTE(I74, " ", ""), SUBSTITUTE(AL$21:$AX$21, " ", ""), 0) + COLUMN($AL$21
                ) - 1
            )
        ),
        "NnN"
    )
)), "True", "False")</f>
        <v>c - NnN - False</v>
      </c>
      <c r="M74" s="5" t="str" cm="1">
        <f t="array" aca="1" ref="M74" ca="1">IF(
    ISNUMBER(MATCH(B74, $BE$3:$BE$13, 0)),
    IFERROR(
        INDEX($BD$3:$BD$13, MATCH(INDEX($BD$3:$BD$13, MATCH(B74, $BE$3:$BE$13, 0)), $BD$3:$BD$13, 0)),
        "NnN"
    ),
    "NnN"
)
&amp; " - " &amp;
IF(
    AND(
        ISNUMBER(MATCH(SUBSTITUTE(G74, " ", ""), SUBSTITUTE($AK$36:$AK$48, " ", ""), 0)),
        ISNUMBER(MATCH(SUBSTITUTE(I74, " ", ""), SUBSTITUTE($AL$35:$AX$35, " ", ""), 0))
    ),
    INDIRECT(
        ADDRESS(
            MATCH(SUBSTITUTE(G74, " ", ""), SUBSTITUTE($AK$36:$AK$48, " ", ""), 0) + ROW($AL$36) - 1,
            MATCH(SUBSTITUTE(I74, " ", ""), SUBSTITUTE($AL$35:$AX$35, " ", ""), 0) + COLUMN($AL$35) - 1
        )
    ),
    "NnN"
)
&amp; " - " &amp;
IF(ISNUMBER(SEARCH(
    IF(
        ISNUMBER(MATCH(B74, $BE$3:$BE$13, 0)),
        IFERROR(
            INDEX($BD$3:$BD$13, MATCH(INDEX($BD$3:$BD$13, MATCH(B74, $BE$3:$BE$13, 0)), $BD$3:$BD$13, 0)),
            "NnN"
        ),
        "NnN"
    ),
    IF(
        AND(
            ISNUMBER(MATCH(SUBSTITUTE(G74, " ", ""), SUBSTITUTE($AK$36:$AK$48, " ", ""), 0)),
            ISNUMBER(MATCH(SUBSTITUTE(I74, " ", ""), SUBSTITUTE($AL$35:$AX$35, " ", ""), 0))
        ),
        INDIRECT(
            ADDRESS(
                MATCH(SUBSTITUTE(G74, " ", ""), SUBSTITUTE($AK$36:$AK$48, " ", ""), 0) + ROW($AL$36) - 1,
                MATCH(SUBSTITUTE(I74, " ", ""), SUBSTITUTE($AL$35:$AX$35, " ", ""), 0) + COLUMN($AL$35) - 1
            )
        ),
        "NnN"
    )
)), "True", "False")</f>
        <v>c - NnN - False</v>
      </c>
      <c r="N74" s="13" t="str" cm="1">
        <f t="array" aca="1" ref="N74" ca="1">IF(
    ISNUMBER(MATCH(B74, $BE$3:$BE$13, 0)),
    IFERROR(
        INDEX($BD$3:$BD$13, MATCH(INDEX($BD$3:$BD$13, MATCH(B74, $BE$3:$BE$13, 0)), $BD$3:$BD$13, 0)),
        "NnN"
    ),
    "NnN"
)
&amp; " - " &amp;
IF(
    AND(
        ISNUMBER(MATCH(SUBSTITUTE(G74, " ", ""), SUBSTITUTE($AK$54:$AK$62, " ", ""), 0)),
        ISNUMBER(MATCH(SUBSTITUTE(I74, " ", ""), SUBSTITUTE($AL$53:$AT$53, " ", ""), 0))
    ),
    INDIRECT(
        ADDRESS(
            MATCH(SUBSTITUTE(G74, " ", ""), SUBSTITUTE($AK$54:$AK$62, " ", ""), 0) + ROW($AL$54) - 1,
            MATCH(SUBSTITUTE(I74, " ", ""), SUBSTITUTE($AL$53:$AT$53, " ", ""), 0) + COLUMN($AL$53) - 1
        )
    ),
    "NnN"
)
&amp; " - " &amp;
IF(ISNUMBER(SEARCH(
    IF(
        ISNUMBER(MATCH(B74, $BE$3:$BE$13, 0)),
        IFERROR(
            INDEX($BD$3:$BD$13, MATCH(INDEX($BD$3:$BD$13, MATCH(B74, $BE$3:$BE$13, 0)), $BD$3:$BD$13, 0)),
            "NnN"
        ),
        "NnN"
    ),
    IF(
        AND(
            ISNUMBER(MATCH(SUBSTITUTE(G74, " ", ""), SUBSTITUTE($AK$54:$AK$62, " ", ""), 0)),
            ISNUMBER(MATCH(SUBSTITUTE(I74, " ", ""), SUBSTITUTE($AL$53:$AT$53, " ", ""), 0))
        ),
        INDIRECT(
            ADDRESS(
                MATCH(SUBSTITUTE(G74, " ", ""), SUBSTITUTE($AK$54:$AK$62, " ", ""), 0) + ROW($AL$54) - 1,
                MATCH(SUBSTITUTE(I74, " ", ""), SUBSTITUTE($AL$53:$AT$53, " ", ""), 0) + COLUMN($AL$53) - 1
            )
        ),
        "NnN"
    )
)), "True", "False")</f>
        <v>c - NnN - False</v>
      </c>
    </row>
    <row r="75" spans="1:14" ht="15.95" customHeight="1" x14ac:dyDescent="0.25">
      <c r="A75" s="5" t="s">
        <v>220</v>
      </c>
      <c r="B75" s="5" t="s">
        <v>8</v>
      </c>
      <c r="C75" s="5"/>
      <c r="D75" s="5"/>
      <c r="E75" s="5" t="s">
        <v>216</v>
      </c>
      <c r="F75" s="5" t="s">
        <v>221</v>
      </c>
      <c r="G75" s="5" t="str">
        <f>IFERROR(
    IF(
        ISNUMBER(MATCH(E75, Elements!$A$2:$A$200, 0)),
        IF(
            INDEX(Elements!$C$2:$C$200, MATCH(E75, Elements!$A$2:$A$200, 0)) &lt;&gt; "",
            INDEX(Elements!$B$2:$B$200, MATCH(E75, Elements!$A$2:$A$200, 0)),
            "kosong"
        ),
        "tidak ditemukan"
    ),
    "ID tidak ditemukan"
)</f>
        <v>TechnologyFunction</v>
      </c>
      <c r="H75" s="5" t="str">
        <f>IFERROR(
    IF(
        ISNUMBER(MATCH(E75, Elements!$A$2:$A$200, 0)),
        IF(
            INDEX(Elements!$C$2:$C$200, MATCH(E75, Elements!$A$2:$A$200, 0)) &lt;&gt; "",
            INDEX(Elements!$C$2:$C$200, MATCH(E75, Elements!$A$2:$A$200, 0)),
            "kosong"
        ),
        "tidak ditemukan"
    ),
    "ID tidak ditemukan"
)</f>
        <v>Menulis artikel</v>
      </c>
      <c r="I75" s="5" t="str">
        <f>IFERROR(
    IF(
        ISNUMBER(MATCH(F75, Elements!$A$2:$A$200, 0)),
        IF(
            INDEX(Elements!$C$2:$C$200, MATCH(F75, Elements!$A$2:$A$200, 0)) &lt;&gt; "",
            INDEX(Elements!$B$2:$B$200, MATCH(F75, Elements!$A$2:$A$200, 0)),
            "kosong"
        ),
        "tidak ditemukan"
    ),
    "ID tidak ditemukan"
)</f>
        <v>TechnologyProcess</v>
      </c>
      <c r="J75" s="5" t="str">
        <f>IFERROR(
    IF(
        ISNUMBER(MATCH(F75, Elements!$A$2:$A$200, 0)),
        IF(
            INDEX(Elements!$C$2:$C$200, MATCH(F75, Elements!$A$2:$A$200, 0)) &lt;&gt; "",
            INDEX(Elements!$C$2:$C$200, MATCH(F75, Elements!$A$2:$A$200, 0)),
            "kosong"
        ),
        "tidak ditemukan"
    ),
    "ID tidak ditemukan"
)</f>
        <v>Memproses ajuan</v>
      </c>
      <c r="K75" s="5" t="str" cm="1">
        <f t="array" aca="1" ref="K75" ca="1">IF(
    ISNUMBER(MATCH(B75, $BE$3:$BE$13, 0)),
    IFERROR(
        INDEX($BD$3:$BD$13, MATCH(INDEX($BD$3:$BD$13, MATCH(B75, $BE$3:$BE$13, 0)), $BD$3:$BD$13, 0)),
        "NnN"
    ),
    "NnN"
)
&amp; " - " &amp;
IF(
    AND(
        ISNUMBER(MATCH(SUBSTITUTE(G75, " ", ""), SUBSTITUTE($AK$4:$AK$16, " ", ""), 0)),
        ISNUMBER(MATCH(SUBSTITUTE(I75, " ", ""), SUBSTITUTE($AL$3:$AT$3, " ", ""), 0))
    ),
    INDIRECT(
        ADDRESS(
            MATCH(SUBSTITUTE(G75, " ", ""), SUBSTITUTE($AK$4:$AK$16, " ", ""), 0) + ROW($AL$4) - 1,
            MATCH(SUBSTITUTE(I75, " ", ""), SUBSTITUTE($AL$3:$AT$3, " ", ""), 0) + COLUMN($AL$3) - 1
        )
    ),
    "NnN"
)
&amp; " - " &amp;
IF(ISNUMBER(SEARCH(
    IF(
        ISNUMBER(MATCH(B75, $BE$3:$BE$13, 0)),
        IFERROR(
            INDEX($BD$3:$BD$13, MATCH(INDEX($BD$3:$BD$13, MATCH(B75, $BE$3:$BE$13, 0)), $BD$3:$BD$13, 0)),
            "NnN"
        ),
        "NnN"
    ),
    IF(
        AND(
            ISNUMBER(MATCH(SUBSTITUTE(G75, " ", ""), SUBSTITUTE($AK$4:$AK$16, " ", ""), 0)),
            ISNUMBER(MATCH(SUBSTITUTE(I75, " ", ""), SUBSTITUTE($AL$3:$AT$3, " ", ""), 0))
        ),
        INDIRECT(
            ADDRESS(
                MATCH(SUBSTITUTE(G75, " ", ""), SUBSTITUTE($AK$4:$AK$16, " ", ""), 0) + ROW($AL$4) - 1,
                MATCH(SUBSTITUTE(I75, " ", ""), SUBSTITUTE($AL$3:$AT$3, " ", ""), 0) + COLUMN($AL$3) - 1
            )
        ),
        "NnN"
    )
)), "True", "False")</f>
        <v>c - NnN - False</v>
      </c>
      <c r="L75" s="5" t="str" cm="1">
        <f t="array" aca="1" ref="L75" ca="1">IF(
    ISNUMBER(MATCH(B75, $BE$3:$BE$13, 0)),
    IFERROR(
        INDEX($BD$3:$BD$13, MATCH(INDEX($BD$3:$BD$13, MATCH(B75, $BE$3:$BE$13, 0)), $BD$3:$BD$13, 0)),
        "NnN"
    ),
    "NnN"
)
&amp; " - " &amp;
IF(
    AND(
        ISNUMBER(MATCH(SUBSTITUTE(G75, " ", ""), SUBSTITUTE($AK$22:$AK$30, " ", ""), 0)),
        ISNUMBER(MATCH(SUBSTITUTE(I75, " ", ""), SUBSTITUTE(AL$21:$AX$21, " ", ""), 0))
    ),
    INDIRECT(
        ADDRESS(
            MATCH(SUBSTITUTE(G75, " ", ""), SUBSTITUTE($AK$22:$AK$30, " ", ""), 0) + ROW($AL$22) - 1,
            MATCH(SUBSTITUTE(I75, " ", ""), SUBSTITUTE(AL$21:$AX$21, " ", ""), 0) + COLUMN($AL$21
            ) - 1
        )
    ),
    "NnN"
)
&amp; " - " &amp;
IF(ISNUMBER(SEARCH(
    IF(
        ISNUMBER(MATCH(B75, $BE$3:$BE$13, 0)),
        IFERROR(
            INDEX($BD$3:$BD$13, MATCH(INDEX($BD$3:$BD$13, MATCH(B75, $BE$3:$BE$13, 0)), $BD$3:$BD$13, 0)),
            "NnN"
        ),
        "NnN"
    ),
    IF(
        AND(
            ISNUMBER(MATCH(SUBSTITUTE(G75, " ", ""), SUBSTITUTE($AK$22:$AK$30, " ", ""), 0)),
            ISNUMBER(MATCH(SUBSTITUTE(I75, " ", ""), SUBSTITUTE(AL$21:$AX$21, " ", ""), 0))
        ),
        INDIRECT(
            ADDRESS(
                MATCH(SUBSTITUTE(G75, " ", ""), SUBSTITUTE($AK$22:$AK$30, " ", ""), 0) + ROW($AL$22) - 1,
                MATCH(SUBSTITUTE(I75, " ", ""), SUBSTITUTE(AL$21:$AX$21, " ", ""), 0) + COLUMN($AL$21
                ) - 1
            )
        ),
        "NnN"
    )
)), "True", "False")</f>
        <v>c - NnN - False</v>
      </c>
      <c r="M75" s="5" t="str" cm="1">
        <f t="array" aca="1" ref="M75" ca="1">IF(
    ISNUMBER(MATCH(B75, $BE$3:$BE$13, 0)),
    IFERROR(
        INDEX($BD$3:$BD$13, MATCH(INDEX($BD$3:$BD$13, MATCH(B75, $BE$3:$BE$13, 0)), $BD$3:$BD$13, 0)),
        "NnN"
    ),
    "NnN"
)
&amp; " - " &amp;
IF(
    AND(
        ISNUMBER(MATCH(SUBSTITUTE(G75, " ", ""), SUBSTITUTE($AK$36:$AK$48, " ", ""), 0)),
        ISNUMBER(MATCH(SUBSTITUTE(I75, " ", ""), SUBSTITUTE($AL$35:$AX$35, " ", ""), 0))
    ),
    INDIRECT(
        ADDRESS(
            MATCH(SUBSTITUTE(G75, " ", ""), SUBSTITUTE($AK$36:$AK$48, " ", ""), 0) + ROW($AL$36) - 1,
            MATCH(SUBSTITUTE(I75, " ", ""), SUBSTITUTE($AL$35:$AX$35, " ", ""), 0) + COLUMN($AL$35) - 1
        )
    ),
    "NnN"
)
&amp; " - " &amp;
IF(ISNUMBER(SEARCH(
    IF(
        ISNUMBER(MATCH(B75, $BE$3:$BE$13, 0)),
        IFERROR(
            INDEX($BD$3:$BD$13, MATCH(INDEX($BD$3:$BD$13, MATCH(B75, $BE$3:$BE$13, 0)), $BD$3:$BD$13, 0)),
            "NnN"
        ),
        "NnN"
    ),
    IF(
        AND(
            ISNUMBER(MATCH(SUBSTITUTE(G75, " ", ""), SUBSTITUTE($AK$36:$AK$48, " ", ""), 0)),
            ISNUMBER(MATCH(SUBSTITUTE(I75, " ", ""), SUBSTITUTE($AL$35:$AX$35, " ", ""), 0))
        ),
        INDIRECT(
            ADDRESS(
                MATCH(SUBSTITUTE(G75, " ", ""), SUBSTITUTE($AK$36:$AK$48, " ", ""), 0) + ROW($AL$36) - 1,
                MATCH(SUBSTITUTE(I75, " ", ""), SUBSTITUTE($AL$35:$AX$35, " ", ""), 0) + COLUMN($AL$35) - 1
            )
        ),
        "NnN"
    )
)), "True", "False")</f>
        <v>c - NnN - False</v>
      </c>
      <c r="N75" s="13" t="str" cm="1">
        <f t="array" aca="1" ref="N75" ca="1">IF(
    ISNUMBER(MATCH(B75, $BE$3:$BE$13, 0)),
    IFERROR(
        INDEX($BD$3:$BD$13, MATCH(INDEX($BD$3:$BD$13, MATCH(B75, $BE$3:$BE$13, 0)), $BD$3:$BD$13, 0)),
        "NnN"
    ),
    "NnN"
)
&amp; " - " &amp;
IF(
    AND(
        ISNUMBER(MATCH(SUBSTITUTE(G75, " ", ""), SUBSTITUTE($AK$54:$AK$62, " ", ""), 0)),
        ISNUMBER(MATCH(SUBSTITUTE(I75, " ", ""), SUBSTITUTE($AL$53:$AT$53, " ", ""), 0))
    ),
    INDIRECT(
        ADDRESS(
            MATCH(SUBSTITUTE(G75, " ", ""), SUBSTITUTE($AK$54:$AK$62, " ", ""), 0) + ROW($AL$54) - 1,
            MATCH(SUBSTITUTE(I75, " ", ""), SUBSTITUTE($AL$53:$AT$53, " ", ""), 0) + COLUMN($AL$53) - 1
        )
    ),
    "NnN"
)
&amp; " - " &amp;
IF(ISNUMBER(SEARCH(
    IF(
        ISNUMBER(MATCH(B75, $BE$3:$BE$13, 0)),
        IFERROR(
            INDEX($BD$3:$BD$13, MATCH(INDEX($BD$3:$BD$13, MATCH(B75, $BE$3:$BE$13, 0)), $BD$3:$BD$13, 0)),
            "NnN"
        ),
        "NnN"
    ),
    IF(
        AND(
            ISNUMBER(MATCH(SUBSTITUTE(G75, " ", ""), SUBSTITUTE($AK$54:$AK$62, " ", ""), 0)),
            ISNUMBER(MATCH(SUBSTITUTE(I75, " ", ""), SUBSTITUTE($AL$53:$AT$53, " ", ""), 0))
        ),
        INDIRECT(
            ADDRESS(
                MATCH(SUBSTITUTE(G75, " ", ""), SUBSTITUTE($AK$54:$AK$62, " ", ""), 0) + ROW($AL$54) - 1,
                MATCH(SUBSTITUTE(I75, " ", ""), SUBSTITUTE($AL$53:$AT$53, " ", ""), 0) + COLUMN($AL$53) - 1
            )
        ),
        "NnN"
    )
)), "True", "False")</f>
        <v>c - NnN - False</v>
      </c>
    </row>
    <row r="76" spans="1:14" ht="15.95" customHeight="1" x14ac:dyDescent="0.25">
      <c r="A76" s="5" t="s">
        <v>222</v>
      </c>
      <c r="B76" s="5" t="s">
        <v>8</v>
      </c>
      <c r="C76" s="5"/>
      <c r="D76" s="5"/>
      <c r="E76" s="5" t="s">
        <v>223</v>
      </c>
      <c r="F76" s="5" t="s">
        <v>224</v>
      </c>
      <c r="G76" s="5" t="str">
        <f>IFERROR(
    IF(
        ISNUMBER(MATCH(E76, Elements!$A$2:$A$200, 0)),
        IF(
            INDEX(Elements!$C$2:$C$200, MATCH(E76, Elements!$A$2:$A$200, 0)) &lt;&gt; "",
            INDEX(Elements!$B$2:$B$200, MATCH(E76, Elements!$A$2:$A$200, 0)),
            "kosong"
        ),
        "tidak ditemukan"
    ),
    "ID tidak ditemukan"
)</f>
        <v>TechnologyFunction</v>
      </c>
      <c r="H76" s="5" t="str">
        <f>IFERROR(
    IF(
        ISNUMBER(MATCH(E76, Elements!$A$2:$A$200, 0)),
        IF(
            INDEX(Elements!$C$2:$C$200, MATCH(E76, Elements!$A$2:$A$200, 0)) &lt;&gt; "",
            INDEX(Elements!$C$2:$C$200, MATCH(E76, Elements!$A$2:$A$200, 0)),
            "kosong"
        ),
        "tidak ditemukan"
    ),
    "ID tidak ditemukan"
)</f>
        <v>Mengajukan konsultasi</v>
      </c>
      <c r="I76" s="5" t="str">
        <f>IFERROR(
    IF(
        ISNUMBER(MATCH(F76, Elements!$A$2:$A$200, 0)),
        IF(
            INDEX(Elements!$C$2:$C$200, MATCH(F76, Elements!$A$2:$A$200, 0)) &lt;&gt; "",
            INDEX(Elements!$B$2:$B$200, MATCH(F76, Elements!$A$2:$A$200, 0)),
            "kosong"
        ),
        "tidak ditemukan"
    ),
    "ID tidak ditemukan"
)</f>
        <v>TechnologyProcess</v>
      </c>
      <c r="J76" s="5" t="str">
        <f>IFERROR(
    IF(
        ISNUMBER(MATCH(F76, Elements!$A$2:$A$200, 0)),
        IF(
            INDEX(Elements!$C$2:$C$200, MATCH(F76, Elements!$A$2:$A$200, 0)) &lt;&gt; "",
            INDEX(Elements!$C$2:$C$200, MATCH(F76, Elements!$A$2:$A$200, 0)),
            "kosong"
        ),
        "tidak ditemukan"
    ),
    "ID tidak ditemukan"
)</f>
        <v>Menampilkan form ajuan konsultasi</v>
      </c>
      <c r="K76" s="5" t="str" cm="1">
        <f t="array" aca="1" ref="K76" ca="1">IF(
    ISNUMBER(MATCH(B76, $BE$3:$BE$13, 0)),
    IFERROR(
        INDEX($BD$3:$BD$13, MATCH(INDEX($BD$3:$BD$13, MATCH(B76, $BE$3:$BE$13, 0)), $BD$3:$BD$13, 0)),
        "NnN"
    ),
    "NnN"
)
&amp; " - " &amp;
IF(
    AND(
        ISNUMBER(MATCH(SUBSTITUTE(G76, " ", ""), SUBSTITUTE($AK$4:$AK$16, " ", ""), 0)),
        ISNUMBER(MATCH(SUBSTITUTE(I76, " ", ""), SUBSTITUTE($AL$3:$AT$3, " ", ""), 0))
    ),
    INDIRECT(
        ADDRESS(
            MATCH(SUBSTITUTE(G76, " ", ""), SUBSTITUTE($AK$4:$AK$16, " ", ""), 0) + ROW($AL$4) - 1,
            MATCH(SUBSTITUTE(I76, " ", ""), SUBSTITUTE($AL$3:$AT$3, " ", ""), 0) + COLUMN($AL$3) - 1
        )
    ),
    "NnN"
)
&amp; " - " &amp;
IF(ISNUMBER(SEARCH(
    IF(
        ISNUMBER(MATCH(B76, $BE$3:$BE$13, 0)),
        IFERROR(
            INDEX($BD$3:$BD$13, MATCH(INDEX($BD$3:$BD$13, MATCH(B76, $BE$3:$BE$13, 0)), $BD$3:$BD$13, 0)),
            "NnN"
        ),
        "NnN"
    ),
    IF(
        AND(
            ISNUMBER(MATCH(SUBSTITUTE(G76, " ", ""), SUBSTITUTE($AK$4:$AK$16, " ", ""), 0)),
            ISNUMBER(MATCH(SUBSTITUTE(I76, " ", ""), SUBSTITUTE($AL$3:$AT$3, " ", ""), 0))
        ),
        INDIRECT(
            ADDRESS(
                MATCH(SUBSTITUTE(G76, " ", ""), SUBSTITUTE($AK$4:$AK$16, " ", ""), 0) + ROW($AL$4) - 1,
                MATCH(SUBSTITUTE(I76, " ", ""), SUBSTITUTE($AL$3:$AT$3, " ", ""), 0) + COLUMN($AL$3) - 1
            )
        ),
        "NnN"
    )
)), "True", "False")</f>
        <v>c - NnN - False</v>
      </c>
      <c r="L76" s="5" t="str" cm="1">
        <f t="array" aca="1" ref="L76" ca="1">IF(
    ISNUMBER(MATCH(B76, $BE$3:$BE$13, 0)),
    IFERROR(
        INDEX($BD$3:$BD$13, MATCH(INDEX($BD$3:$BD$13, MATCH(B76, $BE$3:$BE$13, 0)), $BD$3:$BD$13, 0)),
        "NnN"
    ),
    "NnN"
)
&amp; " - " &amp;
IF(
    AND(
        ISNUMBER(MATCH(SUBSTITUTE(G76, " ", ""), SUBSTITUTE($AK$22:$AK$30, " ", ""), 0)),
        ISNUMBER(MATCH(SUBSTITUTE(I76, " ", ""), SUBSTITUTE(AL$21:$AX$21, " ", ""), 0))
    ),
    INDIRECT(
        ADDRESS(
            MATCH(SUBSTITUTE(G76, " ", ""), SUBSTITUTE($AK$22:$AK$30, " ", ""), 0) + ROW($AL$22) - 1,
            MATCH(SUBSTITUTE(I76, " ", ""), SUBSTITUTE(AL$21:$AX$21, " ", ""), 0) + COLUMN($AL$21
            ) - 1
        )
    ),
    "NnN"
)
&amp; " - " &amp;
IF(ISNUMBER(SEARCH(
    IF(
        ISNUMBER(MATCH(B76, $BE$3:$BE$13, 0)),
        IFERROR(
            INDEX($BD$3:$BD$13, MATCH(INDEX($BD$3:$BD$13, MATCH(B76, $BE$3:$BE$13, 0)), $BD$3:$BD$13, 0)),
            "NnN"
        ),
        "NnN"
    ),
    IF(
        AND(
            ISNUMBER(MATCH(SUBSTITUTE(G76, " ", ""), SUBSTITUTE($AK$22:$AK$30, " ", ""), 0)),
            ISNUMBER(MATCH(SUBSTITUTE(I76, " ", ""), SUBSTITUTE(AL$21:$AX$21, " ", ""), 0))
        ),
        INDIRECT(
            ADDRESS(
                MATCH(SUBSTITUTE(G76, " ", ""), SUBSTITUTE($AK$22:$AK$30, " ", ""), 0) + ROW($AL$22) - 1,
                MATCH(SUBSTITUTE(I76, " ", ""), SUBSTITUTE(AL$21:$AX$21, " ", ""), 0) + COLUMN($AL$21
                ) - 1
            )
        ),
        "NnN"
    )
)), "True", "False")</f>
        <v>c - NnN - False</v>
      </c>
      <c r="M76" s="5" t="str" cm="1">
        <f t="array" aca="1" ref="M76" ca="1">IF(
    ISNUMBER(MATCH(B76, $BE$3:$BE$13, 0)),
    IFERROR(
        INDEX($BD$3:$BD$13, MATCH(INDEX($BD$3:$BD$13, MATCH(B76, $BE$3:$BE$13, 0)), $BD$3:$BD$13, 0)),
        "NnN"
    ),
    "NnN"
)
&amp; " - " &amp;
IF(
    AND(
        ISNUMBER(MATCH(SUBSTITUTE(G76, " ", ""), SUBSTITUTE($AK$36:$AK$48, " ", ""), 0)),
        ISNUMBER(MATCH(SUBSTITUTE(I76, " ", ""), SUBSTITUTE($AL$35:$AX$35, " ", ""), 0))
    ),
    INDIRECT(
        ADDRESS(
            MATCH(SUBSTITUTE(G76, " ", ""), SUBSTITUTE($AK$36:$AK$48, " ", ""), 0) + ROW($AL$36) - 1,
            MATCH(SUBSTITUTE(I76, " ", ""), SUBSTITUTE($AL$35:$AX$35, " ", ""), 0) + COLUMN($AL$35) - 1
        )
    ),
    "NnN"
)
&amp; " - " &amp;
IF(ISNUMBER(SEARCH(
    IF(
        ISNUMBER(MATCH(B76, $BE$3:$BE$13, 0)),
        IFERROR(
            INDEX($BD$3:$BD$13, MATCH(INDEX($BD$3:$BD$13, MATCH(B76, $BE$3:$BE$13, 0)), $BD$3:$BD$13, 0)),
            "NnN"
        ),
        "NnN"
    ),
    IF(
        AND(
            ISNUMBER(MATCH(SUBSTITUTE(G76, " ", ""), SUBSTITUTE($AK$36:$AK$48, " ", ""), 0)),
            ISNUMBER(MATCH(SUBSTITUTE(I76, " ", ""), SUBSTITUTE($AL$35:$AX$35, " ", ""), 0))
        ),
        INDIRECT(
            ADDRESS(
                MATCH(SUBSTITUTE(G76, " ", ""), SUBSTITUTE($AK$36:$AK$48, " ", ""), 0) + ROW($AL$36) - 1,
                MATCH(SUBSTITUTE(I76, " ", ""), SUBSTITUTE($AL$35:$AX$35, " ", ""), 0) + COLUMN($AL$35) - 1
            )
        ),
        "NnN"
    )
)), "True", "False")</f>
        <v>c - NnN - False</v>
      </c>
      <c r="N76" s="13" t="str" cm="1">
        <f t="array" aca="1" ref="N76" ca="1">IF(
    ISNUMBER(MATCH(B76, $BE$3:$BE$13, 0)),
    IFERROR(
        INDEX($BD$3:$BD$13, MATCH(INDEX($BD$3:$BD$13, MATCH(B76, $BE$3:$BE$13, 0)), $BD$3:$BD$13, 0)),
        "NnN"
    ),
    "NnN"
)
&amp; " - " &amp;
IF(
    AND(
        ISNUMBER(MATCH(SUBSTITUTE(G76, " ", ""), SUBSTITUTE($AK$54:$AK$62, " ", ""), 0)),
        ISNUMBER(MATCH(SUBSTITUTE(I76, " ", ""), SUBSTITUTE($AL$53:$AT$53, " ", ""), 0))
    ),
    INDIRECT(
        ADDRESS(
            MATCH(SUBSTITUTE(G76, " ", ""), SUBSTITUTE($AK$54:$AK$62, " ", ""), 0) + ROW($AL$54) - 1,
            MATCH(SUBSTITUTE(I76, " ", ""), SUBSTITUTE($AL$53:$AT$53, " ", ""), 0) + COLUMN($AL$53) - 1
        )
    ),
    "NnN"
)
&amp; " - " &amp;
IF(ISNUMBER(SEARCH(
    IF(
        ISNUMBER(MATCH(B76, $BE$3:$BE$13, 0)),
        IFERROR(
            INDEX($BD$3:$BD$13, MATCH(INDEX($BD$3:$BD$13, MATCH(B76, $BE$3:$BE$13, 0)), $BD$3:$BD$13, 0)),
            "NnN"
        ),
        "NnN"
    ),
    IF(
        AND(
            ISNUMBER(MATCH(SUBSTITUTE(G76, " ", ""), SUBSTITUTE($AK$54:$AK$62, " ", ""), 0)),
            ISNUMBER(MATCH(SUBSTITUTE(I76, " ", ""), SUBSTITUTE($AL$53:$AT$53, " ", ""), 0))
        ),
        INDIRECT(
            ADDRESS(
                MATCH(SUBSTITUTE(G76, " ", ""), SUBSTITUTE($AK$54:$AK$62, " ", ""), 0) + ROW($AL$54) - 1,
                MATCH(SUBSTITUTE(I76, " ", ""), SUBSTITUTE($AL$53:$AT$53, " ", ""), 0) + COLUMN($AL$53) - 1
            )
        ),
        "NnN"
    )
)), "True", "False")</f>
        <v>c - NnN - False</v>
      </c>
    </row>
    <row r="77" spans="1:14" ht="15.95" customHeight="1" x14ac:dyDescent="0.25">
      <c r="A77" s="5" t="s">
        <v>225</v>
      </c>
      <c r="B77" s="5" t="s">
        <v>8</v>
      </c>
      <c r="C77" s="5"/>
      <c r="D77" s="5"/>
      <c r="E77" s="5" t="s">
        <v>223</v>
      </c>
      <c r="F77" s="5" t="s">
        <v>226</v>
      </c>
      <c r="G77" s="5" t="str">
        <f>IFERROR(
    IF(
        ISNUMBER(MATCH(E77, Elements!$A$2:$A$200, 0)),
        IF(
            INDEX(Elements!$C$2:$C$200, MATCH(E77, Elements!$A$2:$A$200, 0)) &lt;&gt; "",
            INDEX(Elements!$B$2:$B$200, MATCH(E77, Elements!$A$2:$A$200, 0)),
            "kosong"
        ),
        "tidak ditemukan"
    ),
    "ID tidak ditemukan"
)</f>
        <v>TechnologyFunction</v>
      </c>
      <c r="H77" s="5" t="str">
        <f>IFERROR(
    IF(
        ISNUMBER(MATCH(E77, Elements!$A$2:$A$200, 0)),
        IF(
            INDEX(Elements!$C$2:$C$200, MATCH(E77, Elements!$A$2:$A$200, 0)) &lt;&gt; "",
            INDEX(Elements!$C$2:$C$200, MATCH(E77, Elements!$A$2:$A$200, 0)),
            "kosong"
        ),
        "tidak ditemukan"
    ),
    "ID tidak ditemukan"
)</f>
        <v>Mengajukan konsultasi</v>
      </c>
      <c r="I77" s="5" t="str">
        <f>IFERROR(
    IF(
        ISNUMBER(MATCH(F77, Elements!$A$2:$A$200, 0)),
        IF(
            INDEX(Elements!$C$2:$C$200, MATCH(F77, Elements!$A$2:$A$200, 0)) &lt;&gt; "",
            INDEX(Elements!$B$2:$B$200, MATCH(F77, Elements!$A$2:$A$200, 0)),
            "kosong"
        ),
        "tidak ditemukan"
    ),
    "ID tidak ditemukan"
)</f>
        <v>TechnologyProcess</v>
      </c>
      <c r="J77" s="5" t="str">
        <f>IFERROR(
    IF(
        ISNUMBER(MATCH(F77, Elements!$A$2:$A$200, 0)),
        IF(
            INDEX(Elements!$C$2:$C$200, MATCH(F77, Elements!$A$2:$A$200, 0)) &lt;&gt; "",
            INDEX(Elements!$C$2:$C$200, MATCH(F77, Elements!$A$2:$A$200, 0)),
            "kosong"
        ),
        "tidak ditemukan"
    ),
    "ID tidak ditemukan"
)</f>
        <v>Update database</v>
      </c>
      <c r="K77" s="5" t="str" cm="1">
        <f t="array" aca="1" ref="K77" ca="1">IF(
    ISNUMBER(MATCH(B77, $BE$3:$BE$13, 0)),
    IFERROR(
        INDEX($BD$3:$BD$13, MATCH(INDEX($BD$3:$BD$13, MATCH(B77, $BE$3:$BE$13, 0)), $BD$3:$BD$13, 0)),
        "NnN"
    ),
    "NnN"
)
&amp; " - " &amp;
IF(
    AND(
        ISNUMBER(MATCH(SUBSTITUTE(G77, " ", ""), SUBSTITUTE($AK$4:$AK$16, " ", ""), 0)),
        ISNUMBER(MATCH(SUBSTITUTE(I77, " ", ""), SUBSTITUTE($AL$3:$AT$3, " ", ""), 0))
    ),
    INDIRECT(
        ADDRESS(
            MATCH(SUBSTITUTE(G77, " ", ""), SUBSTITUTE($AK$4:$AK$16, " ", ""), 0) + ROW($AL$4) - 1,
            MATCH(SUBSTITUTE(I77, " ", ""), SUBSTITUTE($AL$3:$AT$3, " ", ""), 0) + COLUMN($AL$3) - 1
        )
    ),
    "NnN"
)
&amp; " - " &amp;
IF(ISNUMBER(SEARCH(
    IF(
        ISNUMBER(MATCH(B77, $BE$3:$BE$13, 0)),
        IFERROR(
            INDEX($BD$3:$BD$13, MATCH(INDEX($BD$3:$BD$13, MATCH(B77, $BE$3:$BE$13, 0)), $BD$3:$BD$13, 0)),
            "NnN"
        ),
        "NnN"
    ),
    IF(
        AND(
            ISNUMBER(MATCH(SUBSTITUTE(G77, " ", ""), SUBSTITUTE($AK$4:$AK$16, " ", ""), 0)),
            ISNUMBER(MATCH(SUBSTITUTE(I77, " ", ""), SUBSTITUTE($AL$3:$AT$3, " ", ""), 0))
        ),
        INDIRECT(
            ADDRESS(
                MATCH(SUBSTITUTE(G77, " ", ""), SUBSTITUTE($AK$4:$AK$16, " ", ""), 0) + ROW($AL$4) - 1,
                MATCH(SUBSTITUTE(I77, " ", ""), SUBSTITUTE($AL$3:$AT$3, " ", ""), 0) + COLUMN($AL$3) - 1
            )
        ),
        "NnN"
    )
)), "True", "False")</f>
        <v>c - NnN - False</v>
      </c>
      <c r="L77" s="5" t="str" cm="1">
        <f t="array" aca="1" ref="L77" ca="1">IF(
    ISNUMBER(MATCH(B77, $BE$3:$BE$13, 0)),
    IFERROR(
        INDEX($BD$3:$BD$13, MATCH(INDEX($BD$3:$BD$13, MATCH(B77, $BE$3:$BE$13, 0)), $BD$3:$BD$13, 0)),
        "NnN"
    ),
    "NnN"
)
&amp; " - " &amp;
IF(
    AND(
        ISNUMBER(MATCH(SUBSTITUTE(G77, " ", ""), SUBSTITUTE($AK$22:$AK$30, " ", ""), 0)),
        ISNUMBER(MATCH(SUBSTITUTE(I77, " ", ""), SUBSTITUTE(AL$21:$AX$21, " ", ""), 0))
    ),
    INDIRECT(
        ADDRESS(
            MATCH(SUBSTITUTE(G77, " ", ""), SUBSTITUTE($AK$22:$AK$30, " ", ""), 0) + ROW($AL$22) - 1,
            MATCH(SUBSTITUTE(I77, " ", ""), SUBSTITUTE(AL$21:$AX$21, " ", ""), 0) + COLUMN($AL$21
            ) - 1
        )
    ),
    "NnN"
)
&amp; " - " &amp;
IF(ISNUMBER(SEARCH(
    IF(
        ISNUMBER(MATCH(B77, $BE$3:$BE$13, 0)),
        IFERROR(
            INDEX($BD$3:$BD$13, MATCH(INDEX($BD$3:$BD$13, MATCH(B77, $BE$3:$BE$13, 0)), $BD$3:$BD$13, 0)),
            "NnN"
        ),
        "NnN"
    ),
    IF(
        AND(
            ISNUMBER(MATCH(SUBSTITUTE(G77, " ", ""), SUBSTITUTE($AK$22:$AK$30, " ", ""), 0)),
            ISNUMBER(MATCH(SUBSTITUTE(I77, " ", ""), SUBSTITUTE(AL$21:$AX$21, " ", ""), 0))
        ),
        INDIRECT(
            ADDRESS(
                MATCH(SUBSTITUTE(G77, " ", ""), SUBSTITUTE($AK$22:$AK$30, " ", ""), 0) + ROW($AL$22) - 1,
                MATCH(SUBSTITUTE(I77, " ", ""), SUBSTITUTE(AL$21:$AX$21, " ", ""), 0) + COLUMN($AL$21
                ) - 1
            )
        ),
        "NnN"
    )
)), "True", "False")</f>
        <v>c - NnN - False</v>
      </c>
      <c r="M77" s="5" t="str" cm="1">
        <f t="array" aca="1" ref="M77" ca="1">IF(
    ISNUMBER(MATCH(B77, $BE$3:$BE$13, 0)),
    IFERROR(
        INDEX($BD$3:$BD$13, MATCH(INDEX($BD$3:$BD$13, MATCH(B77, $BE$3:$BE$13, 0)), $BD$3:$BD$13, 0)),
        "NnN"
    ),
    "NnN"
)
&amp; " - " &amp;
IF(
    AND(
        ISNUMBER(MATCH(SUBSTITUTE(G77, " ", ""), SUBSTITUTE($AK$36:$AK$48, " ", ""), 0)),
        ISNUMBER(MATCH(SUBSTITUTE(I77, " ", ""), SUBSTITUTE($AL$35:$AX$35, " ", ""), 0))
    ),
    INDIRECT(
        ADDRESS(
            MATCH(SUBSTITUTE(G77, " ", ""), SUBSTITUTE($AK$36:$AK$48, " ", ""), 0) + ROW($AL$36) - 1,
            MATCH(SUBSTITUTE(I77, " ", ""), SUBSTITUTE($AL$35:$AX$35, " ", ""), 0) + COLUMN($AL$35) - 1
        )
    ),
    "NnN"
)
&amp; " - " &amp;
IF(ISNUMBER(SEARCH(
    IF(
        ISNUMBER(MATCH(B77, $BE$3:$BE$13, 0)),
        IFERROR(
            INDEX($BD$3:$BD$13, MATCH(INDEX($BD$3:$BD$13, MATCH(B77, $BE$3:$BE$13, 0)), $BD$3:$BD$13, 0)),
            "NnN"
        ),
        "NnN"
    ),
    IF(
        AND(
            ISNUMBER(MATCH(SUBSTITUTE(G77, " ", ""), SUBSTITUTE($AK$36:$AK$48, " ", ""), 0)),
            ISNUMBER(MATCH(SUBSTITUTE(I77, " ", ""), SUBSTITUTE($AL$35:$AX$35, " ", ""), 0))
        ),
        INDIRECT(
            ADDRESS(
                MATCH(SUBSTITUTE(G77, " ", ""), SUBSTITUTE($AK$36:$AK$48, " ", ""), 0) + ROW($AL$36) - 1,
                MATCH(SUBSTITUTE(I77, " ", ""), SUBSTITUTE($AL$35:$AX$35, " ", ""), 0) + COLUMN($AL$35) - 1
            )
        ),
        "NnN"
    )
)), "True", "False")</f>
        <v>c - NnN - False</v>
      </c>
      <c r="N77" s="13" t="str" cm="1">
        <f t="array" aca="1" ref="N77" ca="1">IF(
    ISNUMBER(MATCH(B77, $BE$3:$BE$13, 0)),
    IFERROR(
        INDEX($BD$3:$BD$13, MATCH(INDEX($BD$3:$BD$13, MATCH(B77, $BE$3:$BE$13, 0)), $BD$3:$BD$13, 0)),
        "NnN"
    ),
    "NnN"
)
&amp; " - " &amp;
IF(
    AND(
        ISNUMBER(MATCH(SUBSTITUTE(G77, " ", ""), SUBSTITUTE($AK$54:$AK$62, " ", ""), 0)),
        ISNUMBER(MATCH(SUBSTITUTE(I77, " ", ""), SUBSTITUTE($AL$53:$AT$53, " ", ""), 0))
    ),
    INDIRECT(
        ADDRESS(
            MATCH(SUBSTITUTE(G77, " ", ""), SUBSTITUTE($AK$54:$AK$62, " ", ""), 0) + ROW($AL$54) - 1,
            MATCH(SUBSTITUTE(I77, " ", ""), SUBSTITUTE($AL$53:$AT$53, " ", ""), 0) + COLUMN($AL$53) - 1
        )
    ),
    "NnN"
)
&amp; " - " &amp;
IF(ISNUMBER(SEARCH(
    IF(
        ISNUMBER(MATCH(B77, $BE$3:$BE$13, 0)),
        IFERROR(
            INDEX($BD$3:$BD$13, MATCH(INDEX($BD$3:$BD$13, MATCH(B77, $BE$3:$BE$13, 0)), $BD$3:$BD$13, 0)),
            "NnN"
        ),
        "NnN"
    ),
    IF(
        AND(
            ISNUMBER(MATCH(SUBSTITUTE(G77, " ", ""), SUBSTITUTE($AK$54:$AK$62, " ", ""), 0)),
            ISNUMBER(MATCH(SUBSTITUTE(I77, " ", ""), SUBSTITUTE($AL$53:$AT$53, " ", ""), 0))
        ),
        INDIRECT(
            ADDRESS(
                MATCH(SUBSTITUTE(G77, " ", ""), SUBSTITUTE($AK$54:$AK$62, " ", ""), 0) + ROW($AL$54) - 1,
                MATCH(SUBSTITUTE(I77, " ", ""), SUBSTITUTE($AL$53:$AT$53, " ", ""), 0) + COLUMN($AL$53) - 1
            )
        ),
        "NnN"
    )
)), "True", "False")</f>
        <v>c - NnN - False</v>
      </c>
    </row>
    <row r="78" spans="1:14" ht="15.95" customHeight="1" x14ac:dyDescent="0.25">
      <c r="A78" s="5" t="s">
        <v>227</v>
      </c>
      <c r="B78" s="5" t="s">
        <v>8</v>
      </c>
      <c r="C78" s="5"/>
      <c r="D78" s="5"/>
      <c r="E78" s="5" t="s">
        <v>223</v>
      </c>
      <c r="F78" s="5" t="s">
        <v>228</v>
      </c>
      <c r="G78" s="5" t="str">
        <f>IFERROR(
    IF(
        ISNUMBER(MATCH(E78, Elements!$A$2:$A$200, 0)),
        IF(
            INDEX(Elements!$C$2:$C$200, MATCH(E78, Elements!$A$2:$A$200, 0)) &lt;&gt; "",
            INDEX(Elements!$B$2:$B$200, MATCH(E78, Elements!$A$2:$A$200, 0)),
            "kosong"
        ),
        "tidak ditemukan"
    ),
    "ID tidak ditemukan"
)</f>
        <v>TechnologyFunction</v>
      </c>
      <c r="H78" s="5" t="str">
        <f>IFERROR(
    IF(
        ISNUMBER(MATCH(E78, Elements!$A$2:$A$200, 0)),
        IF(
            INDEX(Elements!$C$2:$C$200, MATCH(E78, Elements!$A$2:$A$200, 0)) &lt;&gt; "",
            INDEX(Elements!$C$2:$C$200, MATCH(E78, Elements!$A$2:$A$200, 0)),
            "kosong"
        ),
        "tidak ditemukan"
    ),
    "ID tidak ditemukan"
)</f>
        <v>Mengajukan konsultasi</v>
      </c>
      <c r="I78" s="5" t="str">
        <f>IFERROR(
    IF(
        ISNUMBER(MATCH(F78, Elements!$A$2:$A$200, 0)),
        IF(
            INDEX(Elements!$C$2:$C$200, MATCH(F78, Elements!$A$2:$A$200, 0)) &lt;&gt; "",
            INDEX(Elements!$B$2:$B$200, MATCH(F78, Elements!$A$2:$A$200, 0)),
            "kosong"
        ),
        "tidak ditemukan"
    ),
    "ID tidak ditemukan"
)</f>
        <v>TechnologyProcess</v>
      </c>
      <c r="J78" s="5" t="str">
        <f>IFERROR(
    IF(
        ISNUMBER(MATCH(F78, Elements!$A$2:$A$200, 0)),
        IF(
            INDEX(Elements!$C$2:$C$200, MATCH(F78, Elements!$A$2:$A$200, 0)) &lt;&gt; "",
            INDEX(Elements!$C$2:$C$200, MATCH(F78, Elements!$A$2:$A$200, 0)),
            "kosong"
        ),
        "tidak ditemukan"
    ),
    "ID tidak ditemukan"
)</f>
        <v>Memproses ajuan</v>
      </c>
      <c r="K78" s="5" t="str" cm="1">
        <f t="array" aca="1" ref="K78" ca="1">IF(
    ISNUMBER(MATCH(B78, $BE$3:$BE$13, 0)),
    IFERROR(
        INDEX($BD$3:$BD$13, MATCH(INDEX($BD$3:$BD$13, MATCH(B78, $BE$3:$BE$13, 0)), $BD$3:$BD$13, 0)),
        "NnN"
    ),
    "NnN"
)
&amp; " - " &amp;
IF(
    AND(
        ISNUMBER(MATCH(SUBSTITUTE(G78, " ", ""), SUBSTITUTE($AK$4:$AK$16, " ", ""), 0)),
        ISNUMBER(MATCH(SUBSTITUTE(I78, " ", ""), SUBSTITUTE($AL$3:$AT$3, " ", ""), 0))
    ),
    INDIRECT(
        ADDRESS(
            MATCH(SUBSTITUTE(G78, " ", ""), SUBSTITUTE($AK$4:$AK$16, " ", ""), 0) + ROW($AL$4) - 1,
            MATCH(SUBSTITUTE(I78, " ", ""), SUBSTITUTE($AL$3:$AT$3, " ", ""), 0) + COLUMN($AL$3) - 1
        )
    ),
    "NnN"
)
&amp; " - " &amp;
IF(ISNUMBER(SEARCH(
    IF(
        ISNUMBER(MATCH(B78, $BE$3:$BE$13, 0)),
        IFERROR(
            INDEX($BD$3:$BD$13, MATCH(INDEX($BD$3:$BD$13, MATCH(B78, $BE$3:$BE$13, 0)), $BD$3:$BD$13, 0)),
            "NnN"
        ),
        "NnN"
    ),
    IF(
        AND(
            ISNUMBER(MATCH(SUBSTITUTE(G78, " ", ""), SUBSTITUTE($AK$4:$AK$16, " ", ""), 0)),
            ISNUMBER(MATCH(SUBSTITUTE(I78, " ", ""), SUBSTITUTE($AL$3:$AT$3, " ", ""), 0))
        ),
        INDIRECT(
            ADDRESS(
                MATCH(SUBSTITUTE(G78, " ", ""), SUBSTITUTE($AK$4:$AK$16, " ", ""), 0) + ROW($AL$4) - 1,
                MATCH(SUBSTITUTE(I78, " ", ""), SUBSTITUTE($AL$3:$AT$3, " ", ""), 0) + COLUMN($AL$3) - 1
            )
        ),
        "NnN"
    )
)), "True", "False")</f>
        <v>c - NnN - False</v>
      </c>
      <c r="L78" s="5" t="str" cm="1">
        <f t="array" aca="1" ref="L78" ca="1">IF(
    ISNUMBER(MATCH(B78, $BE$3:$BE$13, 0)),
    IFERROR(
        INDEX($BD$3:$BD$13, MATCH(INDEX($BD$3:$BD$13, MATCH(B78, $BE$3:$BE$13, 0)), $BD$3:$BD$13, 0)),
        "NnN"
    ),
    "NnN"
)
&amp; " - " &amp;
IF(
    AND(
        ISNUMBER(MATCH(SUBSTITUTE(G78, " ", ""), SUBSTITUTE($AK$22:$AK$30, " ", ""), 0)),
        ISNUMBER(MATCH(SUBSTITUTE(I78, " ", ""), SUBSTITUTE(AL$21:$AX$21, " ", ""), 0))
    ),
    INDIRECT(
        ADDRESS(
            MATCH(SUBSTITUTE(G78, " ", ""), SUBSTITUTE($AK$22:$AK$30, " ", ""), 0) + ROW($AL$22) - 1,
            MATCH(SUBSTITUTE(I78, " ", ""), SUBSTITUTE(AL$21:$AX$21, " ", ""), 0) + COLUMN($AL$21
            ) - 1
        )
    ),
    "NnN"
)
&amp; " - " &amp;
IF(ISNUMBER(SEARCH(
    IF(
        ISNUMBER(MATCH(B78, $BE$3:$BE$13, 0)),
        IFERROR(
            INDEX($BD$3:$BD$13, MATCH(INDEX($BD$3:$BD$13, MATCH(B78, $BE$3:$BE$13, 0)), $BD$3:$BD$13, 0)),
            "NnN"
        ),
        "NnN"
    ),
    IF(
        AND(
            ISNUMBER(MATCH(SUBSTITUTE(G78, " ", ""), SUBSTITUTE($AK$22:$AK$30, " ", ""), 0)),
            ISNUMBER(MATCH(SUBSTITUTE(I78, " ", ""), SUBSTITUTE(AL$21:$AX$21, " ", ""), 0))
        ),
        INDIRECT(
            ADDRESS(
                MATCH(SUBSTITUTE(G78, " ", ""), SUBSTITUTE($AK$22:$AK$30, " ", ""), 0) + ROW($AL$22) - 1,
                MATCH(SUBSTITUTE(I78, " ", ""), SUBSTITUTE(AL$21:$AX$21, " ", ""), 0) + COLUMN($AL$21
                ) - 1
            )
        ),
        "NnN"
    )
)), "True", "False")</f>
        <v>c - NnN - False</v>
      </c>
      <c r="M78" s="5" t="str" cm="1">
        <f t="array" aca="1" ref="M78" ca="1">IF(
    ISNUMBER(MATCH(B78, $BE$3:$BE$13, 0)),
    IFERROR(
        INDEX($BD$3:$BD$13, MATCH(INDEX($BD$3:$BD$13, MATCH(B78, $BE$3:$BE$13, 0)), $BD$3:$BD$13, 0)),
        "NnN"
    ),
    "NnN"
)
&amp; " - " &amp;
IF(
    AND(
        ISNUMBER(MATCH(SUBSTITUTE(G78, " ", ""), SUBSTITUTE($AK$36:$AK$48, " ", ""), 0)),
        ISNUMBER(MATCH(SUBSTITUTE(I78, " ", ""), SUBSTITUTE($AL$35:$AX$35, " ", ""), 0))
    ),
    INDIRECT(
        ADDRESS(
            MATCH(SUBSTITUTE(G78, " ", ""), SUBSTITUTE($AK$36:$AK$48, " ", ""), 0) + ROW($AL$36) - 1,
            MATCH(SUBSTITUTE(I78, " ", ""), SUBSTITUTE($AL$35:$AX$35, " ", ""), 0) + COLUMN($AL$35) - 1
        )
    ),
    "NnN"
)
&amp; " - " &amp;
IF(ISNUMBER(SEARCH(
    IF(
        ISNUMBER(MATCH(B78, $BE$3:$BE$13, 0)),
        IFERROR(
            INDEX($BD$3:$BD$13, MATCH(INDEX($BD$3:$BD$13, MATCH(B78, $BE$3:$BE$13, 0)), $BD$3:$BD$13, 0)),
            "NnN"
        ),
        "NnN"
    ),
    IF(
        AND(
            ISNUMBER(MATCH(SUBSTITUTE(G78, " ", ""), SUBSTITUTE($AK$36:$AK$48, " ", ""), 0)),
            ISNUMBER(MATCH(SUBSTITUTE(I78, " ", ""), SUBSTITUTE($AL$35:$AX$35, " ", ""), 0))
        ),
        INDIRECT(
            ADDRESS(
                MATCH(SUBSTITUTE(G78, " ", ""), SUBSTITUTE($AK$36:$AK$48, " ", ""), 0) + ROW($AL$36) - 1,
                MATCH(SUBSTITUTE(I78, " ", ""), SUBSTITUTE($AL$35:$AX$35, " ", ""), 0) + COLUMN($AL$35) - 1
            )
        ),
        "NnN"
    )
)), "True", "False")</f>
        <v>c - NnN - False</v>
      </c>
      <c r="N78" s="13" t="str" cm="1">
        <f t="array" aca="1" ref="N78" ca="1">IF(
    ISNUMBER(MATCH(B78, $BE$3:$BE$13, 0)),
    IFERROR(
        INDEX($BD$3:$BD$13, MATCH(INDEX($BD$3:$BD$13, MATCH(B78, $BE$3:$BE$13, 0)), $BD$3:$BD$13, 0)),
        "NnN"
    ),
    "NnN"
)
&amp; " - " &amp;
IF(
    AND(
        ISNUMBER(MATCH(SUBSTITUTE(G78, " ", ""), SUBSTITUTE($AK$54:$AK$62, " ", ""), 0)),
        ISNUMBER(MATCH(SUBSTITUTE(I78, " ", ""), SUBSTITUTE($AL$53:$AT$53, " ", ""), 0))
    ),
    INDIRECT(
        ADDRESS(
            MATCH(SUBSTITUTE(G78, " ", ""), SUBSTITUTE($AK$54:$AK$62, " ", ""), 0) + ROW($AL$54) - 1,
            MATCH(SUBSTITUTE(I78, " ", ""), SUBSTITUTE($AL$53:$AT$53, " ", ""), 0) + COLUMN($AL$53) - 1
        )
    ),
    "NnN"
)
&amp; " - " &amp;
IF(ISNUMBER(SEARCH(
    IF(
        ISNUMBER(MATCH(B78, $BE$3:$BE$13, 0)),
        IFERROR(
            INDEX($BD$3:$BD$13, MATCH(INDEX($BD$3:$BD$13, MATCH(B78, $BE$3:$BE$13, 0)), $BD$3:$BD$13, 0)),
            "NnN"
        ),
        "NnN"
    ),
    IF(
        AND(
            ISNUMBER(MATCH(SUBSTITUTE(G78, " ", ""), SUBSTITUTE($AK$54:$AK$62, " ", ""), 0)),
            ISNUMBER(MATCH(SUBSTITUTE(I78, " ", ""), SUBSTITUTE($AL$53:$AT$53, " ", ""), 0))
        ),
        INDIRECT(
            ADDRESS(
                MATCH(SUBSTITUTE(G78, " ", ""), SUBSTITUTE($AK$54:$AK$62, " ", ""), 0) + ROW($AL$54) - 1,
                MATCH(SUBSTITUTE(I78, " ", ""), SUBSTITUTE($AL$53:$AT$53, " ", ""), 0) + COLUMN($AL$53) - 1
            )
        ),
        "NnN"
    )
)), "True", "False")</f>
        <v>c - NnN - False</v>
      </c>
    </row>
    <row r="79" spans="1:14" ht="15.95" customHeight="1" x14ac:dyDescent="0.25">
      <c r="A79" s="5" t="s">
        <v>229</v>
      </c>
      <c r="B79" s="5" t="s">
        <v>9</v>
      </c>
      <c r="C79" s="5"/>
      <c r="D79" s="5"/>
      <c r="E79" s="5" t="s">
        <v>158</v>
      </c>
      <c r="F79" s="5" t="s">
        <v>161</v>
      </c>
      <c r="G79" s="5" t="str">
        <f>IFERROR(
    IF(
        ISNUMBER(MATCH(E79, Elements!$A$2:$A$200, 0)),
        IF(
            INDEX(Elements!$C$2:$C$200, MATCH(E79, Elements!$A$2:$A$200, 0)) &lt;&gt; "",
            INDEX(Elements!$B$2:$B$200, MATCH(E79, Elements!$A$2:$A$200, 0)),
            "kosong"
        ),
        "tidak ditemukan"
    ),
    "ID tidak ditemukan"
)</f>
        <v>BusinessEvent</v>
      </c>
      <c r="H79" s="5" t="str">
        <f>IFERROR(
    IF(
        ISNUMBER(MATCH(E79, Elements!$A$2:$A$200, 0)),
        IF(
            INDEX(Elements!$C$2:$C$200, MATCH(E79, Elements!$A$2:$A$200, 0)) &lt;&gt; "",
            INDEX(Elements!$C$2:$C$200, MATCH(E79, Elements!$A$2:$A$200, 0)),
            "kosong"
        ),
        "tidak ditemukan"
    ),
    "ID tidak ditemukan"
)</f>
        <v>Melihat artikel</v>
      </c>
      <c r="I79" s="5" t="str">
        <f>IFERROR(
    IF(
        ISNUMBER(MATCH(F79, Elements!$A$2:$A$200, 0)),
        IF(
            INDEX(Elements!$C$2:$C$200, MATCH(F79, Elements!$A$2:$A$200, 0)) &lt;&gt; "",
            INDEX(Elements!$B$2:$B$200, MATCH(F79, Elements!$A$2:$A$200, 0)),
            "kosong"
        ),
        "tidak ditemukan"
    ),
    "ID tidak ditemukan"
)</f>
        <v>BusinessProcess</v>
      </c>
      <c r="J79" s="5" t="str">
        <f>IFERROR(
    IF(
        ISNUMBER(MATCH(F79, Elements!$A$2:$A$200, 0)),
        IF(
            INDEX(Elements!$C$2:$C$200, MATCH(F79, Elements!$A$2:$A$200, 0)) &lt;&gt; "",
            INDEX(Elements!$C$2:$C$200, MATCH(F79, Elements!$A$2:$A$200, 0)),
            "kosong"
        ),
        "tidak ditemukan"
    ),
    "ID tidak ditemukan"
)</f>
        <v>Memilih artikel yang akan dibaca</v>
      </c>
      <c r="K79" s="5" t="str" cm="1">
        <f t="array" aca="1" ref="K79" ca="1">IF(
    ISNUMBER(MATCH(B79, $BE$3:$BE$13, 0)),
    IFERROR(
        INDEX($BD$3:$BD$13, MATCH(INDEX($BD$3:$BD$13, MATCH(B79, $BE$3:$BE$13, 0)), $BD$3:$BD$13, 0)),
        "NnN"
    ),
    "NnN"
)
&amp; " - " &amp;
IF(
    AND(
        ISNUMBER(MATCH(SUBSTITUTE(G79, " ", ""), SUBSTITUTE($AK$4:$AK$16, " ", ""), 0)),
        ISNUMBER(MATCH(SUBSTITUTE(I79, " ", ""), SUBSTITUTE($AL$3:$AT$3, " ", ""), 0))
    ),
    INDIRECT(
        ADDRESS(
            MATCH(SUBSTITUTE(G79, " ", ""), SUBSTITUTE($AK$4:$AK$16, " ", ""), 0) + ROW($AL$4) - 1,
            MATCH(SUBSTITUTE(I79, " ", ""), SUBSTITUTE($AL$3:$AT$3, " ", ""), 0) + COLUMN($AL$3) - 1
        )
    ),
    "NnN"
)
&amp; " - " &amp;
IF(ISNUMBER(SEARCH(
    IF(
        ISNUMBER(MATCH(B79, $BE$3:$BE$13, 0)),
        IFERROR(
            INDEX($BD$3:$BD$13, MATCH(INDEX($BD$3:$BD$13, MATCH(B79, $BE$3:$BE$13, 0)), $BD$3:$BD$13, 0)),
            "NnN"
        ),
        "NnN"
    ),
    IF(
        AND(
            ISNUMBER(MATCH(SUBSTITUTE(G79, " ", ""), SUBSTITUTE($AK$4:$AK$16, " ", ""), 0)),
            ISNUMBER(MATCH(SUBSTITUTE(I79, " ", ""), SUBSTITUTE($AL$3:$AT$3, " ", ""), 0))
        ),
        INDIRECT(
            ADDRESS(
                MATCH(SUBSTITUTE(G79, " ", ""), SUBSTITUTE($AK$4:$AK$16, " ", ""), 0) + ROW($AL$4) - 1,
                MATCH(SUBSTITUTE(I79, " ", ""), SUBSTITUTE($AL$3:$AT$3, " ", ""), 0) + COLUMN($AL$3) - 1
            )
        ),
        "NnN"
    )
)), "True", "False")</f>
        <v>f - NnN - False</v>
      </c>
      <c r="L79" s="5" t="str" cm="1">
        <f t="array" aca="1" ref="L79" ca="1">IF(
    ISNUMBER(MATCH(B79, $BE$3:$BE$13, 0)),
    IFERROR(
        INDEX($BD$3:$BD$13, MATCH(INDEX($BD$3:$BD$13, MATCH(B79, $BE$3:$BE$13, 0)), $BD$3:$BD$13, 0)),
        "NnN"
    ),
    "NnN"
)
&amp; " - " &amp;
IF(
    AND(
        ISNUMBER(MATCH(SUBSTITUTE(G79, " ", ""), SUBSTITUTE($AK$22:$AK$30, " ", ""), 0)),
        ISNUMBER(MATCH(SUBSTITUTE(I79, " ", ""), SUBSTITUTE(AL$21:$AX$21, " ", ""), 0))
    ),
    INDIRECT(
        ADDRESS(
            MATCH(SUBSTITUTE(G79, " ", ""), SUBSTITUTE($AK$22:$AK$30, " ", ""), 0) + ROW($AL$22) - 1,
            MATCH(SUBSTITUTE(I79, " ", ""), SUBSTITUTE(AL$21:$AX$21, " ", ""), 0) + COLUMN($AL$21
            ) - 1
        )
    ),
    "NnN"
)
&amp; " - " &amp;
IF(ISNUMBER(SEARCH(
    IF(
        ISNUMBER(MATCH(B79, $BE$3:$BE$13, 0)),
        IFERROR(
            INDEX($BD$3:$BD$13, MATCH(INDEX($BD$3:$BD$13, MATCH(B79, $BE$3:$BE$13, 0)), $BD$3:$BD$13, 0)),
            "NnN"
        ),
        "NnN"
    ),
    IF(
        AND(
            ISNUMBER(MATCH(SUBSTITUTE(G79, " ", ""), SUBSTITUTE($AK$22:$AK$30, " ", ""), 0)),
            ISNUMBER(MATCH(SUBSTITUTE(I79, " ", ""), SUBSTITUTE(AL$21:$AX$21, " ", ""), 0))
        ),
        INDIRECT(
            ADDRESS(
                MATCH(SUBSTITUTE(G79, " ", ""), SUBSTITUTE($AK$22:$AK$30, " ", ""), 0) + ROW($AL$22) - 1,
                MATCH(SUBSTITUTE(I79, " ", ""), SUBSTITUTE(AL$21:$AX$21, " ", ""), 0) + COLUMN($AL$21
                ) - 1
            )
        ),
        "NnN"
    )
)), "True", "False")</f>
        <v>f - NnN - False</v>
      </c>
      <c r="M79" s="5" t="str" cm="1">
        <f t="array" aca="1" ref="M79" ca="1">IF(
    ISNUMBER(MATCH(B79, $BE$3:$BE$13, 0)),
    IFERROR(
        INDEX($BD$3:$BD$13, MATCH(INDEX($BD$3:$BD$13, MATCH(B79, $BE$3:$BE$13, 0)), $BD$3:$BD$13, 0)),
        "NnN"
    ),
    "NnN"
)
&amp; " - " &amp;
IF(
    AND(
        ISNUMBER(MATCH(SUBSTITUTE(G79, " ", ""), SUBSTITUTE($AK$36:$AK$48, " ", ""), 0)),
        ISNUMBER(MATCH(SUBSTITUTE(I79, " ", ""), SUBSTITUTE($AL$35:$AX$35, " ", ""), 0))
    ),
    INDIRECT(
        ADDRESS(
            MATCH(SUBSTITUTE(G79, " ", ""), SUBSTITUTE($AK$36:$AK$48, " ", ""), 0) + ROW($AL$36) - 1,
            MATCH(SUBSTITUTE(I79, " ", ""), SUBSTITUTE($AL$35:$AX$35, " ", ""), 0) + COLUMN($AL$35) - 1
        )
    ),
    "NnN"
)
&amp; " - " &amp;
IF(ISNUMBER(SEARCH(
    IF(
        ISNUMBER(MATCH(B79, $BE$3:$BE$13, 0)),
        IFERROR(
            INDEX($BD$3:$BD$13, MATCH(INDEX($BD$3:$BD$13, MATCH(B79, $BE$3:$BE$13, 0)), $BD$3:$BD$13, 0)),
            "NnN"
        ),
        "NnN"
    ),
    IF(
        AND(
            ISNUMBER(MATCH(SUBSTITUTE(G79, " ", ""), SUBSTITUTE($AK$36:$AK$48, " ", ""), 0)),
            ISNUMBER(MATCH(SUBSTITUTE(I79, " ", ""), SUBSTITUTE($AL$35:$AX$35, " ", ""), 0))
        ),
        INDIRECT(
            ADDRESS(
                MATCH(SUBSTITUTE(G79, " ", ""), SUBSTITUTE($AK$36:$AK$48, " ", ""), 0) + ROW($AL$36) - 1,
                MATCH(SUBSTITUTE(I79, " ", ""), SUBSTITUTE($AL$35:$AX$35, " ", ""), 0) + COLUMN($AL$35) - 1
            )
        ),
        "NnN"
    )
)), "True", "False")</f>
        <v>f - cfgotv - True</v>
      </c>
      <c r="N79" s="13" t="str" cm="1">
        <f t="array" aca="1" ref="N79" ca="1">IF(
    ISNUMBER(MATCH(B79, $BE$3:$BE$13, 0)),
    IFERROR(
        INDEX($BD$3:$BD$13, MATCH(INDEX($BD$3:$BD$13, MATCH(B79, $BE$3:$BE$13, 0)), $BD$3:$BD$13, 0)),
        "NnN"
    ),
    "NnN"
)
&amp; " - " &amp;
IF(
    AND(
        ISNUMBER(MATCH(SUBSTITUTE(G79, " ", ""), SUBSTITUTE($AK$54:$AK$62, " ", ""), 0)),
        ISNUMBER(MATCH(SUBSTITUTE(I79, " ", ""), SUBSTITUTE($AL$53:$AT$53, " ", ""), 0))
    ),
    INDIRECT(
        ADDRESS(
            MATCH(SUBSTITUTE(G79, " ", ""), SUBSTITUTE($AK$54:$AK$62, " ", ""), 0) + ROW($AL$54) - 1,
            MATCH(SUBSTITUTE(I79, " ", ""), SUBSTITUTE($AL$53:$AT$53, " ", ""), 0) + COLUMN($AL$53) - 1
        )
    ),
    "NnN"
)
&amp; " - " &amp;
IF(ISNUMBER(SEARCH(
    IF(
        ISNUMBER(MATCH(B79, $BE$3:$BE$13, 0)),
        IFERROR(
            INDEX($BD$3:$BD$13, MATCH(INDEX($BD$3:$BD$13, MATCH(B79, $BE$3:$BE$13, 0)), $BD$3:$BD$13, 0)),
            "NnN"
        ),
        "NnN"
    ),
    IF(
        AND(
            ISNUMBER(MATCH(SUBSTITUTE(G79, " ", ""), SUBSTITUTE($AK$54:$AK$62, " ", ""), 0)),
            ISNUMBER(MATCH(SUBSTITUTE(I79, " ", ""), SUBSTITUTE($AL$53:$AT$53, " ", ""), 0))
        ),
        INDIRECT(
            ADDRESS(
                MATCH(SUBSTITUTE(G79, " ", ""), SUBSTITUTE($AK$54:$AK$62, " ", ""), 0) + ROW($AL$54) - 1,
                MATCH(SUBSTITUTE(I79, " ", ""), SUBSTITUTE($AL$53:$AT$53, " ", ""), 0) + COLUMN($AL$53) - 1
            )
        ),
        "NnN"
    )
)), "True", "False")</f>
        <v>f - NnN - False</v>
      </c>
    </row>
    <row r="80" spans="1:14" ht="15.95" customHeight="1" x14ac:dyDescent="0.25">
      <c r="A80" s="5" t="s">
        <v>230</v>
      </c>
      <c r="B80" s="5" t="s">
        <v>9</v>
      </c>
      <c r="C80" s="5"/>
      <c r="D80" s="5"/>
      <c r="E80" s="5" t="s">
        <v>161</v>
      </c>
      <c r="F80" s="5" t="s">
        <v>231</v>
      </c>
      <c r="G80" s="5" t="str">
        <f>IFERROR(
    IF(
        ISNUMBER(MATCH(E80, Elements!$A$2:$A$200, 0)),
        IF(
            INDEX(Elements!$C$2:$C$200, MATCH(E80, Elements!$A$2:$A$200, 0)) &lt;&gt; "",
            INDEX(Elements!$B$2:$B$200, MATCH(E80, Elements!$A$2:$A$200, 0)),
            "kosong"
        ),
        "tidak ditemukan"
    ),
    "ID tidak ditemukan"
)</f>
        <v>BusinessProcess</v>
      </c>
      <c r="H80" s="5" t="str">
        <f>IFERROR(
    IF(
        ISNUMBER(MATCH(E80, Elements!$A$2:$A$200, 0)),
        IF(
            INDEX(Elements!$C$2:$C$200, MATCH(E80, Elements!$A$2:$A$200, 0)) &lt;&gt; "",
            INDEX(Elements!$C$2:$C$200, MATCH(E80, Elements!$A$2:$A$200, 0)),
            "kosong"
        ),
        "tidak ditemukan"
    ),
    "ID tidak ditemukan"
)</f>
        <v>Memilih artikel yang akan dibaca</v>
      </c>
      <c r="I80" s="5" t="str">
        <f>IFERROR(
    IF(
        ISNUMBER(MATCH(F80, Elements!$A$2:$A$200, 0)),
        IF(
            INDEX(Elements!$C$2:$C$200, MATCH(F80, Elements!$A$2:$A$200, 0)) &lt;&gt; "",
            INDEX(Elements!$B$2:$B$200, MATCH(F80, Elements!$A$2:$A$200, 0)),
            "kosong"
        ),
        "tidak ditemukan"
    ),
    "ID tidak ditemukan"
)</f>
        <v>BusinessEvent</v>
      </c>
      <c r="J80" s="5" t="str">
        <f>IFERROR(
    IF(
        ISNUMBER(MATCH(F80, Elements!$A$2:$A$200, 0)),
        IF(
            INDEX(Elements!$C$2:$C$200, MATCH(F80, Elements!$A$2:$A$200, 0)) &lt;&gt; "",
            INDEX(Elements!$C$2:$C$200, MATCH(F80, Elements!$A$2:$A$200, 0)),
            "kosong"
        ),
        "tidak ditemukan"
    ),
    "ID tidak ditemukan"
)</f>
        <v>Menampilkan artikel yang dipilih</v>
      </c>
      <c r="K80" s="5" t="str" cm="1">
        <f t="array" aca="1" ref="K80" ca="1">IF(
    ISNUMBER(MATCH(B80, $BE$3:$BE$13, 0)),
    IFERROR(
        INDEX($BD$3:$BD$13, MATCH(INDEX($BD$3:$BD$13, MATCH(B80, $BE$3:$BE$13, 0)), $BD$3:$BD$13, 0)),
        "NnN"
    ),
    "NnN"
)
&amp; " - " &amp;
IF(
    AND(
        ISNUMBER(MATCH(SUBSTITUTE(G80, " ", ""), SUBSTITUTE($AK$4:$AK$16, " ", ""), 0)),
        ISNUMBER(MATCH(SUBSTITUTE(I80, " ", ""), SUBSTITUTE($AL$3:$AT$3, " ", ""), 0))
    ),
    INDIRECT(
        ADDRESS(
            MATCH(SUBSTITUTE(G80, " ", ""), SUBSTITUTE($AK$4:$AK$16, " ", ""), 0) + ROW($AL$4) - 1,
            MATCH(SUBSTITUTE(I80, " ", ""), SUBSTITUTE($AL$3:$AT$3, " ", ""), 0) + COLUMN($AL$3) - 1
        )
    ),
    "NnN"
)
&amp; " - " &amp;
IF(ISNUMBER(SEARCH(
    IF(
        ISNUMBER(MATCH(B80, $BE$3:$BE$13, 0)),
        IFERROR(
            INDEX($BD$3:$BD$13, MATCH(INDEX($BD$3:$BD$13, MATCH(B80, $BE$3:$BE$13, 0)), $BD$3:$BD$13, 0)),
            "NnN"
        ),
        "NnN"
    ),
    IF(
        AND(
            ISNUMBER(MATCH(SUBSTITUTE(G80, " ", ""), SUBSTITUTE($AK$4:$AK$16, " ", ""), 0)),
            ISNUMBER(MATCH(SUBSTITUTE(I80, " ", ""), SUBSTITUTE($AL$3:$AT$3, " ", ""), 0))
        ),
        INDIRECT(
            ADDRESS(
                MATCH(SUBSTITUTE(G80, " ", ""), SUBSTITUTE($AK$4:$AK$16, " ", ""), 0) + ROW($AL$4) - 1,
                MATCH(SUBSTITUTE(I80, " ", ""), SUBSTITUTE($AL$3:$AT$3, " ", ""), 0) + COLUMN($AL$3) - 1
            )
        ),
        "NnN"
    )
)), "True", "False")</f>
        <v>f - NnN - False</v>
      </c>
      <c r="L80" s="5" t="str" cm="1">
        <f t="array" aca="1" ref="L80" ca="1">IF(
    ISNUMBER(MATCH(B80, $BE$3:$BE$13, 0)),
    IFERROR(
        INDEX($BD$3:$BD$13, MATCH(INDEX($BD$3:$BD$13, MATCH(B80, $BE$3:$BE$13, 0)), $BD$3:$BD$13, 0)),
        "NnN"
    ),
    "NnN"
)
&amp; " - " &amp;
IF(
    AND(
        ISNUMBER(MATCH(SUBSTITUTE(G80, " ", ""), SUBSTITUTE($AK$22:$AK$30, " ", ""), 0)),
        ISNUMBER(MATCH(SUBSTITUTE(I80, " ", ""), SUBSTITUTE(AL$21:$AX$21, " ", ""), 0))
    ),
    INDIRECT(
        ADDRESS(
            MATCH(SUBSTITUTE(G80, " ", ""), SUBSTITUTE($AK$22:$AK$30, " ", ""), 0) + ROW($AL$22) - 1,
            MATCH(SUBSTITUTE(I80, " ", ""), SUBSTITUTE(AL$21:$AX$21, " ", ""), 0) + COLUMN($AL$21
            ) - 1
        )
    ),
    "NnN"
)
&amp; " - " &amp;
IF(ISNUMBER(SEARCH(
    IF(
        ISNUMBER(MATCH(B80, $BE$3:$BE$13, 0)),
        IFERROR(
            INDEX($BD$3:$BD$13, MATCH(INDEX($BD$3:$BD$13, MATCH(B80, $BE$3:$BE$13, 0)), $BD$3:$BD$13, 0)),
            "NnN"
        ),
        "NnN"
    ),
    IF(
        AND(
            ISNUMBER(MATCH(SUBSTITUTE(G80, " ", ""), SUBSTITUTE($AK$22:$AK$30, " ", ""), 0)),
            ISNUMBER(MATCH(SUBSTITUTE(I80, " ", ""), SUBSTITUTE(AL$21:$AX$21, " ", ""), 0))
        ),
        INDIRECT(
            ADDRESS(
                MATCH(SUBSTITUTE(G80, " ", ""), SUBSTITUTE($AK$22:$AK$30, " ", ""), 0) + ROW($AL$22) - 1,
                MATCH(SUBSTITUTE(I80, " ", ""), SUBSTITUTE(AL$21:$AX$21, " ", ""), 0) + COLUMN($AL$21
                ) - 1
            )
        ),
        "NnN"
    )
)), "True", "False")</f>
        <v>f - NnN - False</v>
      </c>
      <c r="M80" s="5" t="str" cm="1">
        <f t="array" aca="1" ref="M80" ca="1">IF(
    ISNUMBER(MATCH(B80, $BE$3:$BE$13, 0)),
    IFERROR(
        INDEX($BD$3:$BD$13, MATCH(INDEX($BD$3:$BD$13, MATCH(B80, $BE$3:$BE$13, 0)), $BD$3:$BD$13, 0)),
        "NnN"
    ),
    "NnN"
)
&amp; " - " &amp;
IF(
    AND(
        ISNUMBER(MATCH(SUBSTITUTE(G80, " ", ""), SUBSTITUTE($AK$36:$AK$48, " ", ""), 0)),
        ISNUMBER(MATCH(SUBSTITUTE(I80, " ", ""), SUBSTITUTE($AL$35:$AX$35, " ", ""), 0))
    ),
    INDIRECT(
        ADDRESS(
            MATCH(SUBSTITUTE(G80, " ", ""), SUBSTITUTE($AK$36:$AK$48, " ", ""), 0) + ROW($AL$36) - 1,
            MATCH(SUBSTITUTE(I80, " ", ""), SUBSTITUTE($AL$35:$AX$35, " ", ""), 0) + COLUMN($AL$35) - 1
        )
    ),
    "NnN"
)
&amp; " - " &amp;
IF(ISNUMBER(SEARCH(
    IF(
        ISNUMBER(MATCH(B80, $BE$3:$BE$13, 0)),
        IFERROR(
            INDEX($BD$3:$BD$13, MATCH(INDEX($BD$3:$BD$13, MATCH(B80, $BE$3:$BE$13, 0)), $BD$3:$BD$13, 0)),
            "NnN"
        ),
        "NnN"
    ),
    IF(
        AND(
            ISNUMBER(MATCH(SUBSTITUTE(G80, " ", ""), SUBSTITUTE($AK$36:$AK$48, " ", ""), 0)),
            ISNUMBER(MATCH(SUBSTITUTE(I80, " ", ""), SUBSTITUTE($AL$35:$AX$35, " ", ""), 0))
        ),
        INDIRECT(
            ADDRESS(
                MATCH(SUBSTITUTE(G80, " ", ""), SUBSTITUTE($AK$36:$AK$48, " ", ""), 0) + ROW($AL$36) - 1,
                MATCH(SUBSTITUTE(I80, " ", ""), SUBSTITUTE($AL$35:$AX$35, " ", ""), 0) + COLUMN($AL$35) - 1
            )
        ),
        "NnN"
    )
)), "True", "False")</f>
        <v>f - fotv - True</v>
      </c>
      <c r="N80" s="13" t="str" cm="1">
        <f t="array" aca="1" ref="N80" ca="1">IF(
    ISNUMBER(MATCH(B80, $BE$3:$BE$13, 0)),
    IFERROR(
        INDEX($BD$3:$BD$13, MATCH(INDEX($BD$3:$BD$13, MATCH(B80, $BE$3:$BE$13, 0)), $BD$3:$BD$13, 0)),
        "NnN"
    ),
    "NnN"
)
&amp; " - " &amp;
IF(
    AND(
        ISNUMBER(MATCH(SUBSTITUTE(G80, " ", ""), SUBSTITUTE($AK$54:$AK$62, " ", ""), 0)),
        ISNUMBER(MATCH(SUBSTITUTE(I80, " ", ""), SUBSTITUTE($AL$53:$AT$53, " ", ""), 0))
    ),
    INDIRECT(
        ADDRESS(
            MATCH(SUBSTITUTE(G80, " ", ""), SUBSTITUTE($AK$54:$AK$62, " ", ""), 0) + ROW($AL$54) - 1,
            MATCH(SUBSTITUTE(I80, " ", ""), SUBSTITUTE($AL$53:$AT$53, " ", ""), 0) + COLUMN($AL$53) - 1
        )
    ),
    "NnN"
)
&amp; " - " &amp;
IF(ISNUMBER(SEARCH(
    IF(
        ISNUMBER(MATCH(B80, $BE$3:$BE$13, 0)),
        IFERROR(
            INDEX($BD$3:$BD$13, MATCH(INDEX($BD$3:$BD$13, MATCH(B80, $BE$3:$BE$13, 0)), $BD$3:$BD$13, 0)),
            "NnN"
        ),
        "NnN"
    ),
    IF(
        AND(
            ISNUMBER(MATCH(SUBSTITUTE(G80, " ", ""), SUBSTITUTE($AK$54:$AK$62, " ", ""), 0)),
            ISNUMBER(MATCH(SUBSTITUTE(I80, " ", ""), SUBSTITUTE($AL$53:$AT$53, " ", ""), 0))
        ),
        INDIRECT(
            ADDRESS(
                MATCH(SUBSTITUTE(G80, " ", ""), SUBSTITUTE($AK$54:$AK$62, " ", ""), 0) + ROW($AL$54) - 1,
                MATCH(SUBSTITUTE(I80, " ", ""), SUBSTITUTE($AL$53:$AT$53, " ", ""), 0) + COLUMN($AL$53) - 1
            )
        ),
        "NnN"
    )
)), "True", "False")</f>
        <v>f - NnN - False</v>
      </c>
    </row>
    <row r="81" spans="1:14" ht="15.95" customHeight="1" x14ac:dyDescent="0.25">
      <c r="A81" s="5" t="s">
        <v>232</v>
      </c>
      <c r="B81" s="5" t="s">
        <v>9</v>
      </c>
      <c r="C81" s="5"/>
      <c r="D81" s="5"/>
      <c r="E81" s="5" t="s">
        <v>231</v>
      </c>
      <c r="F81" s="5" t="s">
        <v>174</v>
      </c>
      <c r="G81" s="5" t="str">
        <f>IFERROR(
    IF(
        ISNUMBER(MATCH(E81, Elements!$A$2:$A$200, 0)),
        IF(
            INDEX(Elements!$C$2:$C$200, MATCH(E81, Elements!$A$2:$A$200, 0)) &lt;&gt; "",
            INDEX(Elements!$B$2:$B$200, MATCH(E81, Elements!$A$2:$A$200, 0)),
            "kosong"
        ),
        "tidak ditemukan"
    ),
    "ID tidak ditemukan"
)</f>
        <v>BusinessEvent</v>
      </c>
      <c r="H81" s="5" t="str">
        <f>IFERROR(
    IF(
        ISNUMBER(MATCH(E81, Elements!$A$2:$A$200, 0)),
        IF(
            INDEX(Elements!$C$2:$C$200, MATCH(E81, Elements!$A$2:$A$200, 0)) &lt;&gt; "",
            INDEX(Elements!$C$2:$C$200, MATCH(E81, Elements!$A$2:$A$200, 0)),
            "kosong"
        ),
        "tidak ditemukan"
    ),
    "ID tidak ditemukan"
)</f>
        <v>Menampilkan artikel yang dipilih</v>
      </c>
      <c r="I81" s="5" t="str">
        <f>IFERROR(
    IF(
        ISNUMBER(MATCH(F81, Elements!$A$2:$A$200, 0)),
        IF(
            INDEX(Elements!$C$2:$C$200, MATCH(F81, Elements!$A$2:$A$200, 0)) &lt;&gt; "",
            INDEX(Elements!$B$2:$B$200, MATCH(F81, Elements!$A$2:$A$200, 0)),
            "kosong"
        ),
        "tidak ditemukan"
    ),
    "ID tidak ditemukan"
)</f>
        <v>BusinessProcess</v>
      </c>
      <c r="J81" s="5" t="str">
        <f>IFERROR(
    IF(
        ISNUMBER(MATCH(F81, Elements!$A$2:$A$200, 0)),
        IF(
            INDEX(Elements!$C$2:$C$200, MATCH(F81, Elements!$A$2:$A$200, 0)) &lt;&gt; "",
            INDEX(Elements!$C$2:$C$200, MATCH(F81, Elements!$A$2:$A$200, 0)),
            "kosong"
        ),
        "tidak ditemukan"
    ),
    "ID tidak ditemukan"
)</f>
        <v>Memberikan komentar</v>
      </c>
      <c r="K81" s="5" t="str" cm="1">
        <f t="array" aca="1" ref="K81" ca="1">IF(
    ISNUMBER(MATCH(B81, $BE$3:$BE$13, 0)),
    IFERROR(
        INDEX($BD$3:$BD$13, MATCH(INDEX($BD$3:$BD$13, MATCH(B81, $BE$3:$BE$13, 0)), $BD$3:$BD$13, 0)),
        "NnN"
    ),
    "NnN"
)
&amp; " - " &amp;
IF(
    AND(
        ISNUMBER(MATCH(SUBSTITUTE(G81, " ", ""), SUBSTITUTE($AK$4:$AK$16, " ", ""), 0)),
        ISNUMBER(MATCH(SUBSTITUTE(I81, " ", ""), SUBSTITUTE($AL$3:$AT$3, " ", ""), 0))
    ),
    INDIRECT(
        ADDRESS(
            MATCH(SUBSTITUTE(G81, " ", ""), SUBSTITUTE($AK$4:$AK$16, " ", ""), 0) + ROW($AL$4) - 1,
            MATCH(SUBSTITUTE(I81, " ", ""), SUBSTITUTE($AL$3:$AT$3, " ", ""), 0) + COLUMN($AL$3) - 1
        )
    ),
    "NnN"
)
&amp; " - " &amp;
IF(ISNUMBER(SEARCH(
    IF(
        ISNUMBER(MATCH(B81, $BE$3:$BE$13, 0)),
        IFERROR(
            INDEX($BD$3:$BD$13, MATCH(INDEX($BD$3:$BD$13, MATCH(B81, $BE$3:$BE$13, 0)), $BD$3:$BD$13, 0)),
            "NnN"
        ),
        "NnN"
    ),
    IF(
        AND(
            ISNUMBER(MATCH(SUBSTITUTE(G81, " ", ""), SUBSTITUTE($AK$4:$AK$16, " ", ""), 0)),
            ISNUMBER(MATCH(SUBSTITUTE(I81, " ", ""), SUBSTITUTE($AL$3:$AT$3, " ", ""), 0))
        ),
        INDIRECT(
            ADDRESS(
                MATCH(SUBSTITUTE(G81, " ", ""), SUBSTITUTE($AK$4:$AK$16, " ", ""), 0) + ROW($AL$4) - 1,
                MATCH(SUBSTITUTE(I81, " ", ""), SUBSTITUTE($AL$3:$AT$3, " ", ""), 0) + COLUMN($AL$3) - 1
            )
        ),
        "NnN"
    )
)), "True", "False")</f>
        <v>f - NnN - False</v>
      </c>
      <c r="L81" s="5" t="str" cm="1">
        <f t="array" aca="1" ref="L81" ca="1">IF(
    ISNUMBER(MATCH(B81, $BE$3:$BE$13, 0)),
    IFERROR(
        INDEX($BD$3:$BD$13, MATCH(INDEX($BD$3:$BD$13, MATCH(B81, $BE$3:$BE$13, 0)), $BD$3:$BD$13, 0)),
        "NnN"
    ),
    "NnN"
)
&amp; " - " &amp;
IF(
    AND(
        ISNUMBER(MATCH(SUBSTITUTE(G81, " ", ""), SUBSTITUTE($AK$22:$AK$30, " ", ""), 0)),
        ISNUMBER(MATCH(SUBSTITUTE(I81, " ", ""), SUBSTITUTE(AL$21:$AX$21, " ", ""), 0))
    ),
    INDIRECT(
        ADDRESS(
            MATCH(SUBSTITUTE(G81, " ", ""), SUBSTITUTE($AK$22:$AK$30, " ", ""), 0) + ROW($AL$22) - 1,
            MATCH(SUBSTITUTE(I81, " ", ""), SUBSTITUTE(AL$21:$AX$21, " ", ""), 0) + COLUMN($AL$21
            ) - 1
        )
    ),
    "NnN"
)
&amp; " - " &amp;
IF(ISNUMBER(SEARCH(
    IF(
        ISNUMBER(MATCH(B81, $BE$3:$BE$13, 0)),
        IFERROR(
            INDEX($BD$3:$BD$13, MATCH(INDEX($BD$3:$BD$13, MATCH(B81, $BE$3:$BE$13, 0)), $BD$3:$BD$13, 0)),
            "NnN"
        ),
        "NnN"
    ),
    IF(
        AND(
            ISNUMBER(MATCH(SUBSTITUTE(G81, " ", ""), SUBSTITUTE($AK$22:$AK$30, " ", ""), 0)),
            ISNUMBER(MATCH(SUBSTITUTE(I81, " ", ""), SUBSTITUTE(AL$21:$AX$21, " ", ""), 0))
        ),
        INDIRECT(
            ADDRESS(
                MATCH(SUBSTITUTE(G81, " ", ""), SUBSTITUTE($AK$22:$AK$30, " ", ""), 0) + ROW($AL$22) - 1,
                MATCH(SUBSTITUTE(I81, " ", ""), SUBSTITUTE(AL$21:$AX$21, " ", ""), 0) + COLUMN($AL$21
                ) - 1
            )
        ),
        "NnN"
    )
)), "True", "False")</f>
        <v>f - NnN - False</v>
      </c>
      <c r="M81" s="5" t="str" cm="1">
        <f t="array" aca="1" ref="M81" ca="1">IF(
    ISNUMBER(MATCH(B81, $BE$3:$BE$13, 0)),
    IFERROR(
        INDEX($BD$3:$BD$13, MATCH(INDEX($BD$3:$BD$13, MATCH(B81, $BE$3:$BE$13, 0)), $BD$3:$BD$13, 0)),
        "NnN"
    ),
    "NnN"
)
&amp; " - " &amp;
IF(
    AND(
        ISNUMBER(MATCH(SUBSTITUTE(G81, " ", ""), SUBSTITUTE($AK$36:$AK$48, " ", ""), 0)),
        ISNUMBER(MATCH(SUBSTITUTE(I81, " ", ""), SUBSTITUTE($AL$35:$AX$35, " ", ""), 0))
    ),
    INDIRECT(
        ADDRESS(
            MATCH(SUBSTITUTE(G81, " ", ""), SUBSTITUTE($AK$36:$AK$48, " ", ""), 0) + ROW($AL$36) - 1,
            MATCH(SUBSTITUTE(I81, " ", ""), SUBSTITUTE($AL$35:$AX$35, " ", ""), 0) + COLUMN($AL$35) - 1
        )
    ),
    "NnN"
)
&amp; " - " &amp;
IF(ISNUMBER(SEARCH(
    IF(
        ISNUMBER(MATCH(B81, $BE$3:$BE$13, 0)),
        IFERROR(
            INDEX($BD$3:$BD$13, MATCH(INDEX($BD$3:$BD$13, MATCH(B81, $BE$3:$BE$13, 0)), $BD$3:$BD$13, 0)),
            "NnN"
        ),
        "NnN"
    ),
    IF(
        AND(
            ISNUMBER(MATCH(SUBSTITUTE(G81, " ", ""), SUBSTITUTE($AK$36:$AK$48, " ", ""), 0)),
            ISNUMBER(MATCH(SUBSTITUTE(I81, " ", ""), SUBSTITUTE($AL$35:$AX$35, " ", ""), 0))
        ),
        INDIRECT(
            ADDRESS(
                MATCH(SUBSTITUTE(G81, " ", ""), SUBSTITUTE($AK$36:$AK$48, " ", ""), 0) + ROW($AL$36) - 1,
                MATCH(SUBSTITUTE(I81, " ", ""), SUBSTITUTE($AL$35:$AX$35, " ", ""), 0) + COLUMN($AL$35) - 1
            )
        ),
        "NnN"
    )
)), "True", "False")</f>
        <v>f - cfgotv - True</v>
      </c>
      <c r="N81" s="13" t="str" cm="1">
        <f t="array" aca="1" ref="N81" ca="1">IF(
    ISNUMBER(MATCH(B81, $BE$3:$BE$13, 0)),
    IFERROR(
        INDEX($BD$3:$BD$13, MATCH(INDEX($BD$3:$BD$13, MATCH(B81, $BE$3:$BE$13, 0)), $BD$3:$BD$13, 0)),
        "NnN"
    ),
    "NnN"
)
&amp; " - " &amp;
IF(
    AND(
        ISNUMBER(MATCH(SUBSTITUTE(G81, " ", ""), SUBSTITUTE($AK$54:$AK$62, " ", ""), 0)),
        ISNUMBER(MATCH(SUBSTITUTE(I81, " ", ""), SUBSTITUTE($AL$53:$AT$53, " ", ""), 0))
    ),
    INDIRECT(
        ADDRESS(
            MATCH(SUBSTITUTE(G81, " ", ""), SUBSTITUTE($AK$54:$AK$62, " ", ""), 0) + ROW($AL$54) - 1,
            MATCH(SUBSTITUTE(I81, " ", ""), SUBSTITUTE($AL$53:$AT$53, " ", ""), 0) + COLUMN($AL$53) - 1
        )
    ),
    "NnN"
)
&amp; " - " &amp;
IF(ISNUMBER(SEARCH(
    IF(
        ISNUMBER(MATCH(B81, $BE$3:$BE$13, 0)),
        IFERROR(
            INDEX($BD$3:$BD$13, MATCH(INDEX($BD$3:$BD$13, MATCH(B81, $BE$3:$BE$13, 0)), $BD$3:$BD$13, 0)),
            "NnN"
        ),
        "NnN"
    ),
    IF(
        AND(
            ISNUMBER(MATCH(SUBSTITUTE(G81, " ", ""), SUBSTITUTE($AK$54:$AK$62, " ", ""), 0)),
            ISNUMBER(MATCH(SUBSTITUTE(I81, " ", ""), SUBSTITUTE($AL$53:$AT$53, " ", ""), 0))
        ),
        INDIRECT(
            ADDRESS(
                MATCH(SUBSTITUTE(G81, " ", ""), SUBSTITUTE($AK$54:$AK$62, " ", ""), 0) + ROW($AL$54) - 1,
                MATCH(SUBSTITUTE(I81, " ", ""), SUBSTITUTE($AL$53:$AT$53, " ", ""), 0) + COLUMN($AL$53) - 1
            )
        ),
        "NnN"
    )
)), "True", "False")</f>
        <v>f - NnN - False</v>
      </c>
    </row>
    <row r="82" spans="1:14" ht="15.95" customHeight="1" x14ac:dyDescent="0.25">
      <c r="A82" s="5" t="s">
        <v>233</v>
      </c>
      <c r="B82" s="5" t="s">
        <v>9</v>
      </c>
      <c r="C82" s="5"/>
      <c r="D82" s="5"/>
      <c r="E82" s="5" t="s">
        <v>174</v>
      </c>
      <c r="F82" s="5" t="s">
        <v>176</v>
      </c>
      <c r="G82" s="5" t="str">
        <f>IFERROR(
    IF(
        ISNUMBER(MATCH(E82, Elements!$A$2:$A$200, 0)),
        IF(
            INDEX(Elements!$C$2:$C$200, MATCH(E82, Elements!$A$2:$A$200, 0)) &lt;&gt; "",
            INDEX(Elements!$B$2:$B$200, MATCH(E82, Elements!$A$2:$A$200, 0)),
            "kosong"
        ),
        "tidak ditemukan"
    ),
    "ID tidak ditemukan"
)</f>
        <v>BusinessProcess</v>
      </c>
      <c r="H82" s="5" t="str">
        <f>IFERROR(
    IF(
        ISNUMBER(MATCH(E82, Elements!$A$2:$A$200, 0)),
        IF(
            INDEX(Elements!$C$2:$C$200, MATCH(E82, Elements!$A$2:$A$200, 0)) &lt;&gt; "",
            INDEX(Elements!$C$2:$C$200, MATCH(E82, Elements!$A$2:$A$200, 0)),
            "kosong"
        ),
        "tidak ditemukan"
    ),
    "ID tidak ditemukan"
)</f>
        <v>Memberikan komentar</v>
      </c>
      <c r="I82" s="5" t="str">
        <f>IFERROR(
    IF(
        ISNUMBER(MATCH(F82, Elements!$A$2:$A$200, 0)),
        IF(
            INDEX(Elements!$C$2:$C$200, MATCH(F82, Elements!$A$2:$A$200, 0)) &lt;&gt; "",
            INDEX(Elements!$B$2:$B$200, MATCH(F82, Elements!$A$2:$A$200, 0)),
            "kosong"
        ),
        "tidak ditemukan"
    ),
    "ID tidak ditemukan"
)</f>
        <v>BusinessProcess</v>
      </c>
      <c r="J82" s="5" t="str">
        <f>IFERROR(
    IF(
        ISNUMBER(MATCH(F82, Elements!$A$2:$A$200, 0)),
        IF(
            INDEX(Elements!$C$2:$C$200, MATCH(F82, Elements!$A$2:$A$200, 0)) &lt;&gt; "",
            INDEX(Elements!$C$2:$C$200, MATCH(F82, Elements!$A$2:$A$200, 0)),
            "kosong"
        ),
        "tidak ditemukan"
    ),
    "ID tidak ditemukan"
)</f>
        <v>Komentar terkirim</v>
      </c>
      <c r="K82" s="5" t="str" cm="1">
        <f t="array" aca="1" ref="K82" ca="1">IF(
    ISNUMBER(MATCH(B82, $BE$3:$BE$13, 0)),
    IFERROR(
        INDEX($BD$3:$BD$13, MATCH(INDEX($BD$3:$BD$13, MATCH(B82, $BE$3:$BE$13, 0)), $BD$3:$BD$13, 0)),
        "NnN"
    ),
    "NnN"
)
&amp; " - " &amp;
IF(
    AND(
        ISNUMBER(MATCH(SUBSTITUTE(G82, " ", ""), SUBSTITUTE($AK$4:$AK$16, " ", ""), 0)),
        ISNUMBER(MATCH(SUBSTITUTE(I82, " ", ""), SUBSTITUTE($AL$3:$AT$3, " ", ""), 0))
    ),
    INDIRECT(
        ADDRESS(
            MATCH(SUBSTITUTE(G82, " ", ""), SUBSTITUTE($AK$4:$AK$16, " ", ""), 0) + ROW($AL$4) - 1,
            MATCH(SUBSTITUTE(I82, " ", ""), SUBSTITUTE($AL$3:$AT$3, " ", ""), 0) + COLUMN($AL$3) - 1
        )
    ),
    "NnN"
)
&amp; " - " &amp;
IF(ISNUMBER(SEARCH(
    IF(
        ISNUMBER(MATCH(B82, $BE$3:$BE$13, 0)),
        IFERROR(
            INDEX($BD$3:$BD$13, MATCH(INDEX($BD$3:$BD$13, MATCH(B82, $BE$3:$BE$13, 0)), $BD$3:$BD$13, 0)),
            "NnN"
        ),
        "NnN"
    ),
    IF(
        AND(
            ISNUMBER(MATCH(SUBSTITUTE(G82, " ", ""), SUBSTITUTE($AK$4:$AK$16, " ", ""), 0)),
            ISNUMBER(MATCH(SUBSTITUTE(I82, " ", ""), SUBSTITUTE($AL$3:$AT$3, " ", ""), 0))
        ),
        INDIRECT(
            ADDRESS(
                MATCH(SUBSTITUTE(G82, " ", ""), SUBSTITUTE($AK$4:$AK$16, " ", ""), 0) + ROW($AL$4) - 1,
                MATCH(SUBSTITUTE(I82, " ", ""), SUBSTITUTE($AL$3:$AT$3, " ", ""), 0) + COLUMN($AL$3) - 1
            )
        ),
        "NnN"
    )
)), "True", "False")</f>
        <v>f - NnN - False</v>
      </c>
      <c r="L82" s="5" t="str" cm="1">
        <f t="array" aca="1" ref="L82" ca="1">IF(
    ISNUMBER(MATCH(B82, $BE$3:$BE$13, 0)),
    IFERROR(
        INDEX($BD$3:$BD$13, MATCH(INDEX($BD$3:$BD$13, MATCH(B82, $BE$3:$BE$13, 0)), $BD$3:$BD$13, 0)),
        "NnN"
    ),
    "NnN"
)
&amp; " - " &amp;
IF(
    AND(
        ISNUMBER(MATCH(SUBSTITUTE(G82, " ", ""), SUBSTITUTE($AK$22:$AK$30, " ", ""), 0)),
        ISNUMBER(MATCH(SUBSTITUTE(I82, " ", ""), SUBSTITUTE(AL$21:$AX$21, " ", ""), 0))
    ),
    INDIRECT(
        ADDRESS(
            MATCH(SUBSTITUTE(G82, " ", ""), SUBSTITUTE($AK$22:$AK$30, " ", ""), 0) + ROW($AL$22) - 1,
            MATCH(SUBSTITUTE(I82, " ", ""), SUBSTITUTE(AL$21:$AX$21, " ", ""), 0) + COLUMN($AL$21
            ) - 1
        )
    ),
    "NnN"
)
&amp; " - " &amp;
IF(ISNUMBER(SEARCH(
    IF(
        ISNUMBER(MATCH(B82, $BE$3:$BE$13, 0)),
        IFERROR(
            INDEX($BD$3:$BD$13, MATCH(INDEX($BD$3:$BD$13, MATCH(B82, $BE$3:$BE$13, 0)), $BD$3:$BD$13, 0)),
            "NnN"
        ),
        "NnN"
    ),
    IF(
        AND(
            ISNUMBER(MATCH(SUBSTITUTE(G82, " ", ""), SUBSTITUTE($AK$22:$AK$30, " ", ""), 0)),
            ISNUMBER(MATCH(SUBSTITUTE(I82, " ", ""), SUBSTITUTE(AL$21:$AX$21, " ", ""), 0))
        ),
        INDIRECT(
            ADDRESS(
                MATCH(SUBSTITUTE(G82, " ", ""), SUBSTITUTE($AK$22:$AK$30, " ", ""), 0) + ROW($AL$22) - 1,
                MATCH(SUBSTITUTE(I82, " ", ""), SUBSTITUTE(AL$21:$AX$21, " ", ""), 0) + COLUMN($AL$21
                ) - 1
            )
        ),
        "NnN"
    )
)), "True", "False")</f>
        <v>f - NnN - False</v>
      </c>
      <c r="M82" s="5" t="str" cm="1">
        <f t="array" aca="1" ref="M82" ca="1">IF(
    ISNUMBER(MATCH(B82, $BE$3:$BE$13, 0)),
    IFERROR(
        INDEX($BD$3:$BD$13, MATCH(INDEX($BD$3:$BD$13, MATCH(B82, $BE$3:$BE$13, 0)), $BD$3:$BD$13, 0)),
        "NnN"
    ),
    "NnN"
)
&amp; " - " &amp;
IF(
    AND(
        ISNUMBER(MATCH(SUBSTITUTE(G82, " ", ""), SUBSTITUTE($AK$36:$AK$48, " ", ""), 0)),
        ISNUMBER(MATCH(SUBSTITUTE(I82, " ", ""), SUBSTITUTE($AL$35:$AX$35, " ", ""), 0))
    ),
    INDIRECT(
        ADDRESS(
            MATCH(SUBSTITUTE(G82, " ", ""), SUBSTITUTE($AK$36:$AK$48, " ", ""), 0) + ROW($AL$36) - 1,
            MATCH(SUBSTITUTE(I82, " ", ""), SUBSTITUTE($AL$35:$AX$35, " ", ""), 0) + COLUMN($AL$35) - 1
        )
    ),
    "NnN"
)
&amp; " - " &amp;
IF(ISNUMBER(SEARCH(
    IF(
        ISNUMBER(MATCH(B82, $BE$3:$BE$13, 0)),
        IFERROR(
            INDEX($BD$3:$BD$13, MATCH(INDEX($BD$3:$BD$13, MATCH(B82, $BE$3:$BE$13, 0)), $BD$3:$BD$13, 0)),
            "NnN"
        ),
        "NnN"
    ),
    IF(
        AND(
            ISNUMBER(MATCH(SUBSTITUTE(G82, " ", ""), SUBSTITUTE($AK$36:$AK$48, " ", ""), 0)),
            ISNUMBER(MATCH(SUBSTITUTE(I82, " ", ""), SUBSTITUTE($AL$35:$AX$35, " ", ""), 0))
        ),
        INDIRECT(
            ADDRESS(
                MATCH(SUBSTITUTE(G82, " ", ""), SUBSTITUTE($AK$36:$AK$48, " ", ""), 0) + ROW($AL$36) - 1,
                MATCH(SUBSTITUTE(I82, " ", ""), SUBSTITUTE($AL$35:$AX$35, " ", ""), 0) + COLUMN($AL$35) - 1
            )
        ),
        "NnN"
    )
)), "True", "False")</f>
        <v>f - fotv - True</v>
      </c>
      <c r="N82" s="13" t="str" cm="1">
        <f t="array" aca="1" ref="N82" ca="1">IF(
    ISNUMBER(MATCH(B82, $BE$3:$BE$13, 0)),
    IFERROR(
        INDEX($BD$3:$BD$13, MATCH(INDEX($BD$3:$BD$13, MATCH(B82, $BE$3:$BE$13, 0)), $BD$3:$BD$13, 0)),
        "NnN"
    ),
    "NnN"
)
&amp; " - " &amp;
IF(
    AND(
        ISNUMBER(MATCH(SUBSTITUTE(G82, " ", ""), SUBSTITUTE($AK$54:$AK$62, " ", ""), 0)),
        ISNUMBER(MATCH(SUBSTITUTE(I82, " ", ""), SUBSTITUTE($AL$53:$AT$53, " ", ""), 0))
    ),
    INDIRECT(
        ADDRESS(
            MATCH(SUBSTITUTE(G82, " ", ""), SUBSTITUTE($AK$54:$AK$62, " ", ""), 0) + ROW($AL$54) - 1,
            MATCH(SUBSTITUTE(I82, " ", ""), SUBSTITUTE($AL$53:$AT$53, " ", ""), 0) + COLUMN($AL$53) - 1
        )
    ),
    "NnN"
)
&amp; " - " &amp;
IF(ISNUMBER(SEARCH(
    IF(
        ISNUMBER(MATCH(B82, $BE$3:$BE$13, 0)),
        IFERROR(
            INDEX($BD$3:$BD$13, MATCH(INDEX($BD$3:$BD$13, MATCH(B82, $BE$3:$BE$13, 0)), $BD$3:$BD$13, 0)),
            "NnN"
        ),
        "NnN"
    ),
    IF(
        AND(
            ISNUMBER(MATCH(SUBSTITUTE(G82, " ", ""), SUBSTITUTE($AK$54:$AK$62, " ", ""), 0)),
            ISNUMBER(MATCH(SUBSTITUTE(I82, " ", ""), SUBSTITUTE($AL$53:$AT$53, " ", ""), 0))
        ),
        INDIRECT(
            ADDRESS(
                MATCH(SUBSTITUTE(G82, " ", ""), SUBSTITUTE($AK$54:$AK$62, " ", ""), 0) + ROW($AL$54) - 1,
                MATCH(SUBSTITUTE(I82, " ", ""), SUBSTITUTE($AL$53:$AT$53, " ", ""), 0) + COLUMN($AL$53) - 1
            )
        ),
        "NnN"
    )
)), "True", "False")</f>
        <v>f - NnN - False</v>
      </c>
    </row>
    <row r="83" spans="1:14" ht="15.95" customHeight="1" x14ac:dyDescent="0.25">
      <c r="A83" s="5" t="s">
        <v>234</v>
      </c>
      <c r="B83" s="5" t="s">
        <v>9</v>
      </c>
      <c r="C83" s="5"/>
      <c r="D83" s="5"/>
      <c r="E83" s="5" t="s">
        <v>231</v>
      </c>
      <c r="F83" s="5" t="s">
        <v>235</v>
      </c>
      <c r="G83" s="5" t="str">
        <f>IFERROR(
    IF(
        ISNUMBER(MATCH(E83, Elements!$A$2:$A$200, 0)),
        IF(
            INDEX(Elements!$C$2:$C$200, MATCH(E83, Elements!$A$2:$A$200, 0)) &lt;&gt; "",
            INDEX(Elements!$B$2:$B$200, MATCH(E83, Elements!$A$2:$A$200, 0)),
            "kosong"
        ),
        "tidak ditemukan"
    ),
    "ID tidak ditemukan"
)</f>
        <v>BusinessEvent</v>
      </c>
      <c r="H83" s="5" t="str">
        <f>IFERROR(
    IF(
        ISNUMBER(MATCH(E83, Elements!$A$2:$A$200, 0)),
        IF(
            INDEX(Elements!$C$2:$C$200, MATCH(E83, Elements!$A$2:$A$200, 0)) &lt;&gt; "",
            INDEX(Elements!$C$2:$C$200, MATCH(E83, Elements!$A$2:$A$200, 0)),
            "kosong"
        ),
        "tidak ditemukan"
    ),
    "ID tidak ditemukan"
)</f>
        <v>Menampilkan artikel yang dipilih</v>
      </c>
      <c r="I83" s="5" t="str">
        <f>IFERROR(
    IF(
        ISNUMBER(MATCH(F83, Elements!$A$2:$A$200, 0)),
        IF(
            INDEX(Elements!$C$2:$C$200, MATCH(F83, Elements!$A$2:$A$200, 0)) &lt;&gt; "",
            INDEX(Elements!$B$2:$B$200, MATCH(F83, Elements!$A$2:$A$200, 0)),
            "kosong"
        ),
        "tidak ditemukan"
    ),
    "ID tidak ditemukan"
)</f>
        <v>BusinessEvent</v>
      </c>
      <c r="J83" s="5" t="str">
        <f>IFERROR(
    IF(
        ISNUMBER(MATCH(F83, Elements!$A$2:$A$200, 0)),
        IF(
            INDEX(Elements!$C$2:$C$200, MATCH(F83, Elements!$A$2:$A$200, 0)) &lt;&gt; "",
            INDEX(Elements!$C$2:$C$200, MATCH(F83, Elements!$A$2:$A$200, 0)),
            "kosong"
        ),
        "tidak ditemukan"
    ),
    "ID tidak ditemukan"
)</f>
        <v>Mengirim komentar</v>
      </c>
      <c r="K83" s="5" t="str" cm="1">
        <f t="array" aca="1" ref="K83" ca="1">IF(
    ISNUMBER(MATCH(B83, $BE$3:$BE$13, 0)),
    IFERROR(
        INDEX($BD$3:$BD$13, MATCH(INDEX($BD$3:$BD$13, MATCH(B83, $BE$3:$BE$13, 0)), $BD$3:$BD$13, 0)),
        "NnN"
    ),
    "NnN"
)
&amp; " - " &amp;
IF(
    AND(
        ISNUMBER(MATCH(SUBSTITUTE(G83, " ", ""), SUBSTITUTE($AK$4:$AK$16, " ", ""), 0)),
        ISNUMBER(MATCH(SUBSTITUTE(I83, " ", ""), SUBSTITUTE($AL$3:$AT$3, " ", ""), 0))
    ),
    INDIRECT(
        ADDRESS(
            MATCH(SUBSTITUTE(G83, " ", ""), SUBSTITUTE($AK$4:$AK$16, " ", ""), 0) + ROW($AL$4) - 1,
            MATCH(SUBSTITUTE(I83, " ", ""), SUBSTITUTE($AL$3:$AT$3, " ", ""), 0) + COLUMN($AL$3) - 1
        )
    ),
    "NnN"
)
&amp; " - " &amp;
IF(ISNUMBER(SEARCH(
    IF(
        ISNUMBER(MATCH(B83, $BE$3:$BE$13, 0)),
        IFERROR(
            INDEX($BD$3:$BD$13, MATCH(INDEX($BD$3:$BD$13, MATCH(B83, $BE$3:$BE$13, 0)), $BD$3:$BD$13, 0)),
            "NnN"
        ),
        "NnN"
    ),
    IF(
        AND(
            ISNUMBER(MATCH(SUBSTITUTE(G83, " ", ""), SUBSTITUTE($AK$4:$AK$16, " ", ""), 0)),
            ISNUMBER(MATCH(SUBSTITUTE(I83, " ", ""), SUBSTITUTE($AL$3:$AT$3, " ", ""), 0))
        ),
        INDIRECT(
            ADDRESS(
                MATCH(SUBSTITUTE(G83, " ", ""), SUBSTITUTE($AK$4:$AK$16, " ", ""), 0) + ROW($AL$4) - 1,
                MATCH(SUBSTITUTE(I83, " ", ""), SUBSTITUTE($AL$3:$AT$3, " ", ""), 0) + COLUMN($AL$3) - 1
            )
        ),
        "NnN"
    )
)), "True", "False")</f>
        <v>f - NnN - False</v>
      </c>
      <c r="L83" s="5" t="str" cm="1">
        <f t="array" aca="1" ref="L83" ca="1">IF(
    ISNUMBER(MATCH(B83, $BE$3:$BE$13, 0)),
    IFERROR(
        INDEX($BD$3:$BD$13, MATCH(INDEX($BD$3:$BD$13, MATCH(B83, $BE$3:$BE$13, 0)), $BD$3:$BD$13, 0)),
        "NnN"
    ),
    "NnN"
)
&amp; " - " &amp;
IF(
    AND(
        ISNUMBER(MATCH(SUBSTITUTE(G83, " ", ""), SUBSTITUTE($AK$22:$AK$30, " ", ""), 0)),
        ISNUMBER(MATCH(SUBSTITUTE(I83, " ", ""), SUBSTITUTE(AL$21:$AX$21, " ", ""), 0))
    ),
    INDIRECT(
        ADDRESS(
            MATCH(SUBSTITUTE(G83, " ", ""), SUBSTITUTE($AK$22:$AK$30, " ", ""), 0) + ROW($AL$22) - 1,
            MATCH(SUBSTITUTE(I83, " ", ""), SUBSTITUTE(AL$21:$AX$21, " ", ""), 0) + COLUMN($AL$21
            ) - 1
        )
    ),
    "NnN"
)
&amp; " - " &amp;
IF(ISNUMBER(SEARCH(
    IF(
        ISNUMBER(MATCH(B83, $BE$3:$BE$13, 0)),
        IFERROR(
            INDEX($BD$3:$BD$13, MATCH(INDEX($BD$3:$BD$13, MATCH(B83, $BE$3:$BE$13, 0)), $BD$3:$BD$13, 0)),
            "NnN"
        ),
        "NnN"
    ),
    IF(
        AND(
            ISNUMBER(MATCH(SUBSTITUTE(G83, " ", ""), SUBSTITUTE($AK$22:$AK$30, " ", ""), 0)),
            ISNUMBER(MATCH(SUBSTITUTE(I83, " ", ""), SUBSTITUTE(AL$21:$AX$21, " ", ""), 0))
        ),
        INDIRECT(
            ADDRESS(
                MATCH(SUBSTITUTE(G83, " ", ""), SUBSTITUTE($AK$22:$AK$30, " ", ""), 0) + ROW($AL$22) - 1,
                MATCH(SUBSTITUTE(I83, " ", ""), SUBSTITUTE(AL$21:$AX$21, " ", ""), 0) + COLUMN($AL$21
                ) - 1
            )
        ),
        "NnN"
    )
)), "True", "False")</f>
        <v>f - NnN - False</v>
      </c>
      <c r="M83" s="5" t="str" cm="1">
        <f t="array" aca="1" ref="M83" ca="1">IF(
    ISNUMBER(MATCH(B83, $BE$3:$BE$13, 0)),
    IFERROR(
        INDEX($BD$3:$BD$13, MATCH(INDEX($BD$3:$BD$13, MATCH(B83, $BE$3:$BE$13, 0)), $BD$3:$BD$13, 0)),
        "NnN"
    ),
    "NnN"
)
&amp; " - " &amp;
IF(
    AND(
        ISNUMBER(MATCH(SUBSTITUTE(G83, " ", ""), SUBSTITUTE($AK$36:$AK$48, " ", ""), 0)),
        ISNUMBER(MATCH(SUBSTITUTE(I83, " ", ""), SUBSTITUTE($AL$35:$AX$35, " ", ""), 0))
    ),
    INDIRECT(
        ADDRESS(
            MATCH(SUBSTITUTE(G83, " ", ""), SUBSTITUTE($AK$36:$AK$48, " ", ""), 0) + ROW($AL$36) - 1,
            MATCH(SUBSTITUTE(I83, " ", ""), SUBSTITUTE($AL$35:$AX$35, " ", ""), 0) + COLUMN($AL$35) - 1
        )
    ),
    "NnN"
)
&amp; " - " &amp;
IF(ISNUMBER(SEARCH(
    IF(
        ISNUMBER(MATCH(B83, $BE$3:$BE$13, 0)),
        IFERROR(
            INDEX($BD$3:$BD$13, MATCH(INDEX($BD$3:$BD$13, MATCH(B83, $BE$3:$BE$13, 0)), $BD$3:$BD$13, 0)),
            "NnN"
        ),
        "NnN"
    ),
    IF(
        AND(
            ISNUMBER(MATCH(SUBSTITUTE(G83, " ", ""), SUBSTITUTE($AK$36:$AK$48, " ", ""), 0)),
            ISNUMBER(MATCH(SUBSTITUTE(I83, " ", ""), SUBSTITUTE($AL$35:$AX$35, " ", ""), 0))
        ),
        INDIRECT(
            ADDRESS(
                MATCH(SUBSTITUTE(G83, " ", ""), SUBSTITUTE($AK$36:$AK$48, " ", ""), 0) + ROW($AL$36) - 1,
                MATCH(SUBSTITUTE(I83, " ", ""), SUBSTITUTE($AL$35:$AX$35, " ", ""), 0) + COLUMN($AL$35) - 1
            )
        ),
        "NnN"
    )
)), "True", "False")</f>
        <v>f - cfgostv - True</v>
      </c>
      <c r="N83" s="13" t="str" cm="1">
        <f t="array" aca="1" ref="N83" ca="1">IF(
    ISNUMBER(MATCH(B83, $BE$3:$BE$13, 0)),
    IFERROR(
        INDEX($BD$3:$BD$13, MATCH(INDEX($BD$3:$BD$13, MATCH(B83, $BE$3:$BE$13, 0)), $BD$3:$BD$13, 0)),
        "NnN"
    ),
    "NnN"
)
&amp; " - " &amp;
IF(
    AND(
        ISNUMBER(MATCH(SUBSTITUTE(G83, " ", ""), SUBSTITUTE($AK$54:$AK$62, " ", ""), 0)),
        ISNUMBER(MATCH(SUBSTITUTE(I83, " ", ""), SUBSTITUTE($AL$53:$AT$53, " ", ""), 0))
    ),
    INDIRECT(
        ADDRESS(
            MATCH(SUBSTITUTE(G83, " ", ""), SUBSTITUTE($AK$54:$AK$62, " ", ""), 0) + ROW($AL$54) - 1,
            MATCH(SUBSTITUTE(I83, " ", ""), SUBSTITUTE($AL$53:$AT$53, " ", ""), 0) + COLUMN($AL$53) - 1
        )
    ),
    "NnN"
)
&amp; " - " &amp;
IF(ISNUMBER(SEARCH(
    IF(
        ISNUMBER(MATCH(B83, $BE$3:$BE$13, 0)),
        IFERROR(
            INDEX($BD$3:$BD$13, MATCH(INDEX($BD$3:$BD$13, MATCH(B83, $BE$3:$BE$13, 0)), $BD$3:$BD$13, 0)),
            "NnN"
        ),
        "NnN"
    ),
    IF(
        AND(
            ISNUMBER(MATCH(SUBSTITUTE(G83, " ", ""), SUBSTITUTE($AK$54:$AK$62, " ", ""), 0)),
            ISNUMBER(MATCH(SUBSTITUTE(I83, " ", ""), SUBSTITUTE($AL$53:$AT$53, " ", ""), 0))
        ),
        INDIRECT(
            ADDRESS(
                MATCH(SUBSTITUTE(G83, " ", ""), SUBSTITUTE($AK$54:$AK$62, " ", ""), 0) + ROW($AL$54) - 1,
                MATCH(SUBSTITUTE(I83, " ", ""), SUBSTITUTE($AL$53:$AT$53, " ", ""), 0) + COLUMN($AL$53) - 1
            )
        ),
        "NnN"
    )
)), "True", "False")</f>
        <v>f - NnN - False</v>
      </c>
    </row>
    <row r="84" spans="1:14" ht="15.95" customHeight="1" x14ac:dyDescent="0.25">
      <c r="A84" s="5" t="s">
        <v>236</v>
      </c>
      <c r="B84" s="5" t="s">
        <v>9</v>
      </c>
      <c r="C84" s="5"/>
      <c r="D84" s="5"/>
      <c r="E84" s="5" t="s">
        <v>235</v>
      </c>
      <c r="F84" s="5" t="s">
        <v>176</v>
      </c>
      <c r="G84" s="5" t="str">
        <f>IFERROR(
    IF(
        ISNUMBER(MATCH(E84, Elements!$A$2:$A$200, 0)),
        IF(
            INDEX(Elements!$C$2:$C$200, MATCH(E84, Elements!$A$2:$A$200, 0)) &lt;&gt; "",
            INDEX(Elements!$B$2:$B$200, MATCH(E84, Elements!$A$2:$A$200, 0)),
            "kosong"
        ),
        "tidak ditemukan"
    ),
    "ID tidak ditemukan"
)</f>
        <v>BusinessEvent</v>
      </c>
      <c r="H84" s="5" t="str">
        <f>IFERROR(
    IF(
        ISNUMBER(MATCH(E84, Elements!$A$2:$A$200, 0)),
        IF(
            INDEX(Elements!$C$2:$C$200, MATCH(E84, Elements!$A$2:$A$200, 0)) &lt;&gt; "",
            INDEX(Elements!$C$2:$C$200, MATCH(E84, Elements!$A$2:$A$200, 0)),
            "kosong"
        ),
        "tidak ditemukan"
    ),
    "ID tidak ditemukan"
)</f>
        <v>Mengirim komentar</v>
      </c>
      <c r="I84" s="5" t="str">
        <f>IFERROR(
    IF(
        ISNUMBER(MATCH(F84, Elements!$A$2:$A$200, 0)),
        IF(
            INDEX(Elements!$C$2:$C$200, MATCH(F84, Elements!$A$2:$A$200, 0)) &lt;&gt; "",
            INDEX(Elements!$B$2:$B$200, MATCH(F84, Elements!$A$2:$A$200, 0)),
            "kosong"
        ),
        "tidak ditemukan"
    ),
    "ID tidak ditemukan"
)</f>
        <v>BusinessProcess</v>
      </c>
      <c r="J84" s="5" t="str">
        <f>IFERROR(
    IF(
        ISNUMBER(MATCH(F84, Elements!$A$2:$A$200, 0)),
        IF(
            INDEX(Elements!$C$2:$C$200, MATCH(F84, Elements!$A$2:$A$200, 0)) &lt;&gt; "",
            INDEX(Elements!$C$2:$C$200, MATCH(F84, Elements!$A$2:$A$200, 0)),
            "kosong"
        ),
        "tidak ditemukan"
    ),
    "ID tidak ditemukan"
)</f>
        <v>Komentar terkirim</v>
      </c>
      <c r="K84" s="5" t="str" cm="1">
        <f t="array" aca="1" ref="K84" ca="1">IF(
    ISNUMBER(MATCH(B84, $BE$3:$BE$13, 0)),
    IFERROR(
        INDEX($BD$3:$BD$13, MATCH(INDEX($BD$3:$BD$13, MATCH(B84, $BE$3:$BE$13, 0)), $BD$3:$BD$13, 0)),
        "NnN"
    ),
    "NnN"
)
&amp; " - " &amp;
IF(
    AND(
        ISNUMBER(MATCH(SUBSTITUTE(G84, " ", ""), SUBSTITUTE($AK$4:$AK$16, " ", ""), 0)),
        ISNUMBER(MATCH(SUBSTITUTE(I84, " ", ""), SUBSTITUTE($AL$3:$AT$3, " ", ""), 0))
    ),
    INDIRECT(
        ADDRESS(
            MATCH(SUBSTITUTE(G84, " ", ""), SUBSTITUTE($AK$4:$AK$16, " ", ""), 0) + ROW($AL$4) - 1,
            MATCH(SUBSTITUTE(I84, " ", ""), SUBSTITUTE($AL$3:$AT$3, " ", ""), 0) + COLUMN($AL$3) - 1
        )
    ),
    "NnN"
)
&amp; " - " &amp;
IF(ISNUMBER(SEARCH(
    IF(
        ISNUMBER(MATCH(B84, $BE$3:$BE$13, 0)),
        IFERROR(
            INDEX($BD$3:$BD$13, MATCH(INDEX($BD$3:$BD$13, MATCH(B84, $BE$3:$BE$13, 0)), $BD$3:$BD$13, 0)),
            "NnN"
        ),
        "NnN"
    ),
    IF(
        AND(
            ISNUMBER(MATCH(SUBSTITUTE(G84, " ", ""), SUBSTITUTE($AK$4:$AK$16, " ", ""), 0)),
            ISNUMBER(MATCH(SUBSTITUTE(I84, " ", ""), SUBSTITUTE($AL$3:$AT$3, " ", ""), 0))
        ),
        INDIRECT(
            ADDRESS(
                MATCH(SUBSTITUTE(G84, " ", ""), SUBSTITUTE($AK$4:$AK$16, " ", ""), 0) + ROW($AL$4) - 1,
                MATCH(SUBSTITUTE(I84, " ", ""), SUBSTITUTE($AL$3:$AT$3, " ", ""), 0) + COLUMN($AL$3) - 1
            )
        ),
        "NnN"
    )
)), "True", "False")</f>
        <v>f - NnN - False</v>
      </c>
      <c r="L84" s="5" t="str" cm="1">
        <f t="array" aca="1" ref="L84" ca="1">IF(
    ISNUMBER(MATCH(B84, $BE$3:$BE$13, 0)),
    IFERROR(
        INDEX($BD$3:$BD$13, MATCH(INDEX($BD$3:$BD$13, MATCH(B84, $BE$3:$BE$13, 0)), $BD$3:$BD$13, 0)),
        "NnN"
    ),
    "NnN"
)
&amp; " - " &amp;
IF(
    AND(
        ISNUMBER(MATCH(SUBSTITUTE(G84, " ", ""), SUBSTITUTE($AK$22:$AK$30, " ", ""), 0)),
        ISNUMBER(MATCH(SUBSTITUTE(I84, " ", ""), SUBSTITUTE(AL$21:$AX$21, " ", ""), 0))
    ),
    INDIRECT(
        ADDRESS(
            MATCH(SUBSTITUTE(G84, " ", ""), SUBSTITUTE($AK$22:$AK$30, " ", ""), 0) + ROW($AL$22) - 1,
            MATCH(SUBSTITUTE(I84, " ", ""), SUBSTITUTE(AL$21:$AX$21, " ", ""), 0) + COLUMN($AL$21
            ) - 1
        )
    ),
    "NnN"
)
&amp; " - " &amp;
IF(ISNUMBER(SEARCH(
    IF(
        ISNUMBER(MATCH(B84, $BE$3:$BE$13, 0)),
        IFERROR(
            INDEX($BD$3:$BD$13, MATCH(INDEX($BD$3:$BD$13, MATCH(B84, $BE$3:$BE$13, 0)), $BD$3:$BD$13, 0)),
            "NnN"
        ),
        "NnN"
    ),
    IF(
        AND(
            ISNUMBER(MATCH(SUBSTITUTE(G84, " ", ""), SUBSTITUTE($AK$22:$AK$30, " ", ""), 0)),
            ISNUMBER(MATCH(SUBSTITUTE(I84, " ", ""), SUBSTITUTE(AL$21:$AX$21, " ", ""), 0))
        ),
        INDIRECT(
            ADDRESS(
                MATCH(SUBSTITUTE(G84, " ", ""), SUBSTITUTE($AK$22:$AK$30, " ", ""), 0) + ROW($AL$22) - 1,
                MATCH(SUBSTITUTE(I84, " ", ""), SUBSTITUTE(AL$21:$AX$21, " ", ""), 0) + COLUMN($AL$21
                ) - 1
            )
        ),
        "NnN"
    )
)), "True", "False")</f>
        <v>f - NnN - False</v>
      </c>
      <c r="M84" s="5" t="str" cm="1">
        <f t="array" aca="1" ref="M84" ca="1">IF(
    ISNUMBER(MATCH(B84, $BE$3:$BE$13, 0)),
    IFERROR(
        INDEX($BD$3:$BD$13, MATCH(INDEX($BD$3:$BD$13, MATCH(B84, $BE$3:$BE$13, 0)), $BD$3:$BD$13, 0)),
        "NnN"
    ),
    "NnN"
)
&amp; " - " &amp;
IF(
    AND(
        ISNUMBER(MATCH(SUBSTITUTE(G84, " ", ""), SUBSTITUTE($AK$36:$AK$48, " ", ""), 0)),
        ISNUMBER(MATCH(SUBSTITUTE(I84, " ", ""), SUBSTITUTE($AL$35:$AX$35, " ", ""), 0))
    ),
    INDIRECT(
        ADDRESS(
            MATCH(SUBSTITUTE(G84, " ", ""), SUBSTITUTE($AK$36:$AK$48, " ", ""), 0) + ROW($AL$36) - 1,
            MATCH(SUBSTITUTE(I84, " ", ""), SUBSTITUTE($AL$35:$AX$35, " ", ""), 0) + COLUMN($AL$35) - 1
        )
    ),
    "NnN"
)
&amp; " - " &amp;
IF(ISNUMBER(SEARCH(
    IF(
        ISNUMBER(MATCH(B84, $BE$3:$BE$13, 0)),
        IFERROR(
            INDEX($BD$3:$BD$13, MATCH(INDEX($BD$3:$BD$13, MATCH(B84, $BE$3:$BE$13, 0)), $BD$3:$BD$13, 0)),
            "NnN"
        ),
        "NnN"
    ),
    IF(
        AND(
            ISNUMBER(MATCH(SUBSTITUTE(G84, " ", ""), SUBSTITUTE($AK$36:$AK$48, " ", ""), 0)),
            ISNUMBER(MATCH(SUBSTITUTE(I84, " ", ""), SUBSTITUTE($AL$35:$AX$35, " ", ""), 0))
        ),
        INDIRECT(
            ADDRESS(
                MATCH(SUBSTITUTE(G84, " ", ""), SUBSTITUTE($AK$36:$AK$48, " ", ""), 0) + ROW($AL$36) - 1,
                MATCH(SUBSTITUTE(I84, " ", ""), SUBSTITUTE($AL$35:$AX$35, " ", ""), 0) + COLUMN($AL$35) - 1
            )
        ),
        "NnN"
    )
)), "True", "False")</f>
        <v>f - cfgotv - True</v>
      </c>
      <c r="N84" s="13" t="str" cm="1">
        <f t="array" aca="1" ref="N84" ca="1">IF(
    ISNUMBER(MATCH(B84, $BE$3:$BE$13, 0)),
    IFERROR(
        INDEX($BD$3:$BD$13, MATCH(INDEX($BD$3:$BD$13, MATCH(B84, $BE$3:$BE$13, 0)), $BD$3:$BD$13, 0)),
        "NnN"
    ),
    "NnN"
)
&amp; " - " &amp;
IF(
    AND(
        ISNUMBER(MATCH(SUBSTITUTE(G84, " ", ""), SUBSTITUTE($AK$54:$AK$62, " ", ""), 0)),
        ISNUMBER(MATCH(SUBSTITUTE(I84, " ", ""), SUBSTITUTE($AL$53:$AT$53, " ", ""), 0))
    ),
    INDIRECT(
        ADDRESS(
            MATCH(SUBSTITUTE(G84, " ", ""), SUBSTITUTE($AK$54:$AK$62, " ", ""), 0) + ROW($AL$54) - 1,
            MATCH(SUBSTITUTE(I84, " ", ""), SUBSTITUTE($AL$53:$AT$53, " ", ""), 0) + COLUMN($AL$53) - 1
        )
    ),
    "NnN"
)
&amp; " - " &amp;
IF(ISNUMBER(SEARCH(
    IF(
        ISNUMBER(MATCH(B84, $BE$3:$BE$13, 0)),
        IFERROR(
            INDEX($BD$3:$BD$13, MATCH(INDEX($BD$3:$BD$13, MATCH(B84, $BE$3:$BE$13, 0)), $BD$3:$BD$13, 0)),
            "NnN"
        ),
        "NnN"
    ),
    IF(
        AND(
            ISNUMBER(MATCH(SUBSTITUTE(G84, " ", ""), SUBSTITUTE($AK$54:$AK$62, " ", ""), 0)),
            ISNUMBER(MATCH(SUBSTITUTE(I84, " ", ""), SUBSTITUTE($AL$53:$AT$53, " ", ""), 0))
        ),
        INDIRECT(
            ADDRESS(
                MATCH(SUBSTITUTE(G84, " ", ""), SUBSTITUTE($AK$54:$AK$62, " ", ""), 0) + ROW($AL$54) - 1,
                MATCH(SUBSTITUTE(I84, " ", ""), SUBSTITUTE($AL$53:$AT$53, " ", ""), 0) + COLUMN($AL$53) - 1
            )
        ),
        "NnN"
    )
)), "True", "False")</f>
        <v>f - NnN - False</v>
      </c>
    </row>
    <row r="85" spans="1:14" ht="15.95" customHeight="1" x14ac:dyDescent="0.25">
      <c r="A85" s="5" t="s">
        <v>237</v>
      </c>
      <c r="B85" s="5" t="s">
        <v>9</v>
      </c>
      <c r="C85" s="5"/>
      <c r="D85" s="5"/>
      <c r="E85" s="5" t="s">
        <v>184</v>
      </c>
      <c r="F85" s="5" t="s">
        <v>186</v>
      </c>
      <c r="G85" s="5" t="str">
        <f>IFERROR(
    IF(
        ISNUMBER(MATCH(E85, Elements!$A$2:$A$200, 0)),
        IF(
            INDEX(Elements!$C$2:$C$200, MATCH(E85, Elements!$A$2:$A$200, 0)) &lt;&gt; "",
            INDEX(Elements!$B$2:$B$200, MATCH(E85, Elements!$A$2:$A$200, 0)),
            "kosong"
        ),
        "tidak ditemukan"
    ),
    "ID tidak ditemukan"
)</f>
        <v>ApplicationProcess</v>
      </c>
      <c r="H85" s="5" t="str">
        <f>IFERROR(
    IF(
        ISNUMBER(MATCH(E85, Elements!$A$2:$A$200, 0)),
        IF(
            INDEX(Elements!$C$2:$C$200, MATCH(E85, Elements!$A$2:$A$200, 0)) &lt;&gt; "",
            INDEX(Elements!$C$2:$C$200, MATCH(E85, Elements!$A$2:$A$200, 0)),
            "kosong"
        ),
        "tidak ditemukan"
    ),
    "ID tidak ditemukan"
)</f>
        <v>Memilih rekan</v>
      </c>
      <c r="I85" s="5" t="str">
        <f>IFERROR(
    IF(
        ISNUMBER(MATCH(F85, Elements!$A$2:$A$200, 0)),
        IF(
            INDEX(Elements!$C$2:$C$200, MATCH(F85, Elements!$A$2:$A$200, 0)) &lt;&gt; "",
            INDEX(Elements!$B$2:$B$200, MATCH(F85, Elements!$A$2:$A$200, 0)),
            "kosong"
        ),
        "tidak ditemukan"
    ),
    "ID tidak ditemukan"
)</f>
        <v>ApplicationProcess</v>
      </c>
      <c r="J85" s="5" t="str">
        <f>IFERROR(
    IF(
        ISNUMBER(MATCH(F85, Elements!$A$2:$A$200, 0)),
        IF(
            INDEX(Elements!$C$2:$C$200, MATCH(F85, Elements!$A$2:$A$200, 0)) &lt;&gt; "",
            INDEX(Elements!$C$2:$C$200, MATCH(F85, Elements!$A$2:$A$200, 0)),
            "kosong"
        ),
        "tidak ditemukan"
    ),
    "ID tidak ditemukan"
)</f>
        <v>Memilih jadwal</v>
      </c>
      <c r="K85" s="5" t="str" cm="1">
        <f t="array" aca="1" ref="K85" ca="1">IF(
    ISNUMBER(MATCH(B85, $BE$3:$BE$13, 0)),
    IFERROR(
        INDEX($BD$3:$BD$13, MATCH(INDEX($BD$3:$BD$13, MATCH(B85, $BE$3:$BE$13, 0)), $BD$3:$BD$13, 0)),
        "NnN"
    ),
    "NnN"
)
&amp; " - " &amp;
IF(
    AND(
        ISNUMBER(MATCH(SUBSTITUTE(G85, " ", ""), SUBSTITUTE($AK$4:$AK$16, " ", ""), 0)),
        ISNUMBER(MATCH(SUBSTITUTE(I85, " ", ""), SUBSTITUTE($AL$3:$AT$3, " ", ""), 0))
    ),
    INDIRECT(
        ADDRESS(
            MATCH(SUBSTITUTE(G85, " ", ""), SUBSTITUTE($AK$4:$AK$16, " ", ""), 0) + ROW($AL$4) - 1,
            MATCH(SUBSTITUTE(I85, " ", ""), SUBSTITUTE($AL$3:$AT$3, " ", ""), 0) + COLUMN($AL$3) - 1
        )
    ),
    "NnN"
)
&amp; " - " &amp;
IF(ISNUMBER(SEARCH(
    IF(
        ISNUMBER(MATCH(B85, $BE$3:$BE$13, 0)),
        IFERROR(
            INDEX($BD$3:$BD$13, MATCH(INDEX($BD$3:$BD$13, MATCH(B85, $BE$3:$BE$13, 0)), $BD$3:$BD$13, 0)),
            "NnN"
        ),
        "NnN"
    ),
    IF(
        AND(
            ISNUMBER(MATCH(SUBSTITUTE(G85, " ", ""), SUBSTITUTE($AK$4:$AK$16, " ", ""), 0)),
            ISNUMBER(MATCH(SUBSTITUTE(I85, " ", ""), SUBSTITUTE($AL$3:$AT$3, " ", ""), 0))
        ),
        INDIRECT(
            ADDRESS(
                MATCH(SUBSTITUTE(G85, " ", ""), SUBSTITUTE($AK$4:$AK$16, " ", ""), 0) + ROW($AL$4) - 1,
                MATCH(SUBSTITUTE(I85, " ", ""), SUBSTITUTE($AL$3:$AT$3, " ", ""), 0) + COLUMN($AL$3) - 1
            )
        ),
        "NnN"
    )
)), "True", "False")</f>
        <v>f - NnN - False</v>
      </c>
      <c r="L85" s="5" t="str" cm="1">
        <f t="array" aca="1" ref="L85" ca="1">IF(
    ISNUMBER(MATCH(B85, $BE$3:$BE$13, 0)),
    IFERROR(
        INDEX($BD$3:$BD$13, MATCH(INDEX($BD$3:$BD$13, MATCH(B85, $BE$3:$BE$13, 0)), $BD$3:$BD$13, 0)),
        "NnN"
    ),
    "NnN"
)
&amp; " - " &amp;
IF(
    AND(
        ISNUMBER(MATCH(SUBSTITUTE(G85, " ", ""), SUBSTITUTE($AK$22:$AK$30, " ", ""), 0)),
        ISNUMBER(MATCH(SUBSTITUTE(I85, " ", ""), SUBSTITUTE(AL$21:$AX$21, " ", ""), 0))
    ),
    INDIRECT(
        ADDRESS(
            MATCH(SUBSTITUTE(G85, " ", ""), SUBSTITUTE($AK$22:$AK$30, " ", ""), 0) + ROW($AL$22) - 1,
            MATCH(SUBSTITUTE(I85, " ", ""), SUBSTITUTE(AL$21:$AX$21, " ", ""), 0) + COLUMN($AL$21
            ) - 1
        )
    ),
    "NnN"
)
&amp; " - " &amp;
IF(ISNUMBER(SEARCH(
    IF(
        ISNUMBER(MATCH(B85, $BE$3:$BE$13, 0)),
        IFERROR(
            INDEX($BD$3:$BD$13, MATCH(INDEX($BD$3:$BD$13, MATCH(B85, $BE$3:$BE$13, 0)), $BD$3:$BD$13, 0)),
            "NnN"
        ),
        "NnN"
    ),
    IF(
        AND(
            ISNUMBER(MATCH(SUBSTITUTE(G85, " ", ""), SUBSTITUTE($AK$22:$AK$30, " ", ""), 0)),
            ISNUMBER(MATCH(SUBSTITUTE(I85, " ", ""), SUBSTITUTE(AL$21:$AX$21, " ", ""), 0))
        ),
        INDIRECT(
            ADDRESS(
                MATCH(SUBSTITUTE(G85, " ", ""), SUBSTITUTE($AK$22:$AK$30, " ", ""), 0) + ROW($AL$22) - 1,
                MATCH(SUBSTITUTE(I85, " ", ""), SUBSTITUTE(AL$21:$AX$21, " ", ""), 0) + COLUMN($AL$21
                ) - 1
            )
        ),
        "NnN"
    )
)), "True", "False")</f>
        <v>f - NnN - False</v>
      </c>
      <c r="M85" s="5" t="str" cm="1">
        <f t="array" aca="1" ref="M85" ca="1">IF(
    ISNUMBER(MATCH(B85, $BE$3:$BE$13, 0)),
    IFERROR(
        INDEX($BD$3:$BD$13, MATCH(INDEX($BD$3:$BD$13, MATCH(B85, $BE$3:$BE$13, 0)), $BD$3:$BD$13, 0)),
        "NnN"
    ),
    "NnN"
)
&amp; " - " &amp;
IF(
    AND(
        ISNUMBER(MATCH(SUBSTITUTE(G85, " ", ""), SUBSTITUTE($AK$36:$AK$48, " ", ""), 0)),
        ISNUMBER(MATCH(SUBSTITUTE(I85, " ", ""), SUBSTITUTE($AL$35:$AX$35, " ", ""), 0))
    ),
    INDIRECT(
        ADDRESS(
            MATCH(SUBSTITUTE(G85, " ", ""), SUBSTITUTE($AK$36:$AK$48, " ", ""), 0) + ROW($AL$36) - 1,
            MATCH(SUBSTITUTE(I85, " ", ""), SUBSTITUTE($AL$35:$AX$35, " ", ""), 0) + COLUMN($AL$35) - 1
        )
    ),
    "NnN"
)
&amp; " - " &amp;
IF(ISNUMBER(SEARCH(
    IF(
        ISNUMBER(MATCH(B85, $BE$3:$BE$13, 0)),
        IFERROR(
            INDEX($BD$3:$BD$13, MATCH(INDEX($BD$3:$BD$13, MATCH(B85, $BE$3:$BE$13, 0)), $BD$3:$BD$13, 0)),
            "NnN"
        ),
        "NnN"
    ),
    IF(
        AND(
            ISNUMBER(MATCH(SUBSTITUTE(G85, " ", ""), SUBSTITUTE($AK$36:$AK$48, " ", ""), 0)),
            ISNUMBER(MATCH(SUBSTITUTE(I85, " ", ""), SUBSTITUTE($AL$35:$AX$35, " ", ""), 0))
        ),
        INDIRECT(
            ADDRESS(
                MATCH(SUBSTITUTE(G85, " ", ""), SUBSTITUTE($AK$36:$AK$48, " ", ""), 0) + ROW($AL$36) - 1,
                MATCH(SUBSTITUTE(I85, " ", ""), SUBSTITUTE($AL$35:$AX$35, " ", ""), 0) + COLUMN($AL$35) - 1
            )
        ),
        "NnN"
    )
)), "True", "False")</f>
        <v>f - NnN - False</v>
      </c>
      <c r="N85" s="13" t="str" cm="1">
        <f t="array" aca="1" ref="N85" ca="1">IF(
    ISNUMBER(MATCH(B85, $BE$3:$BE$13, 0)),
    IFERROR(
        INDEX($BD$3:$BD$13, MATCH(INDEX($BD$3:$BD$13, MATCH(B85, $BE$3:$BE$13, 0)), $BD$3:$BD$13, 0)),
        "NnN"
    ),
    "NnN"
)
&amp; " - " &amp;
IF(
    AND(
        ISNUMBER(MATCH(SUBSTITUTE(G85, " ", ""), SUBSTITUTE($AK$54:$AK$62, " ", ""), 0)),
        ISNUMBER(MATCH(SUBSTITUTE(I85, " ", ""), SUBSTITUTE($AL$53:$AT$53, " ", ""), 0))
    ),
    INDIRECT(
        ADDRESS(
            MATCH(SUBSTITUTE(G85, " ", ""), SUBSTITUTE($AK$54:$AK$62, " ", ""), 0) + ROW($AL$54) - 1,
            MATCH(SUBSTITUTE(I85, " ", ""), SUBSTITUTE($AL$53:$AT$53, " ", ""), 0) + COLUMN($AL$53) - 1
        )
    ),
    "NnN"
)
&amp; " - " &amp;
IF(ISNUMBER(SEARCH(
    IF(
        ISNUMBER(MATCH(B85, $BE$3:$BE$13, 0)),
        IFERROR(
            INDEX($BD$3:$BD$13, MATCH(INDEX($BD$3:$BD$13, MATCH(B85, $BE$3:$BE$13, 0)), $BD$3:$BD$13, 0)),
            "NnN"
        ),
        "NnN"
    ),
    IF(
        AND(
            ISNUMBER(MATCH(SUBSTITUTE(G85, " ", ""), SUBSTITUTE($AK$54:$AK$62, " ", ""), 0)),
            ISNUMBER(MATCH(SUBSTITUTE(I85, " ", ""), SUBSTITUTE($AL$53:$AT$53, " ", ""), 0))
        ),
        INDIRECT(
            ADDRESS(
                MATCH(SUBSTITUTE(G85, " ", ""), SUBSTITUTE($AK$54:$AK$62, " ", ""), 0) + ROW($AL$54) - 1,
                MATCH(SUBSTITUTE(I85, " ", ""), SUBSTITUTE($AL$53:$AT$53, " ", ""), 0) + COLUMN($AL$53) - 1
            )
        ),
        "NnN"
    )
)), "True", "False")</f>
        <v>f - cfgostv - True</v>
      </c>
    </row>
    <row r="86" spans="1:14" ht="15.95" customHeight="1" x14ac:dyDescent="0.25">
      <c r="A86" s="5" t="s">
        <v>238</v>
      </c>
      <c r="B86" s="5" t="s">
        <v>9</v>
      </c>
      <c r="C86" s="5"/>
      <c r="D86" s="5"/>
      <c r="E86" s="5" t="s">
        <v>186</v>
      </c>
      <c r="F86" s="5" t="s">
        <v>188</v>
      </c>
      <c r="G86" s="5" t="str">
        <f>IFERROR(
    IF(
        ISNUMBER(MATCH(E86, Elements!$A$2:$A$200, 0)),
        IF(
            INDEX(Elements!$C$2:$C$200, MATCH(E86, Elements!$A$2:$A$200, 0)) &lt;&gt; "",
            INDEX(Elements!$B$2:$B$200, MATCH(E86, Elements!$A$2:$A$200, 0)),
            "kosong"
        ),
        "tidak ditemukan"
    ),
    "ID tidak ditemukan"
)</f>
        <v>ApplicationProcess</v>
      </c>
      <c r="H86" s="5" t="str">
        <f>IFERROR(
    IF(
        ISNUMBER(MATCH(E86, Elements!$A$2:$A$200, 0)),
        IF(
            INDEX(Elements!$C$2:$C$200, MATCH(E86, Elements!$A$2:$A$200, 0)) &lt;&gt; "",
            INDEX(Elements!$C$2:$C$200, MATCH(E86, Elements!$A$2:$A$200, 0)),
            "kosong"
        ),
        "tidak ditemukan"
    ),
    "ID tidak ditemukan"
)</f>
        <v>Memilih jadwal</v>
      </c>
      <c r="I86" s="5" t="str">
        <f>IFERROR(
    IF(
        ISNUMBER(MATCH(F86, Elements!$A$2:$A$200, 0)),
        IF(
            INDEX(Elements!$C$2:$C$200, MATCH(F86, Elements!$A$2:$A$200, 0)) &lt;&gt; "",
            INDEX(Elements!$B$2:$B$200, MATCH(F86, Elements!$A$2:$A$200, 0)),
            "kosong"
        ),
        "tidak ditemukan"
    ),
    "ID tidak ditemukan"
)</f>
        <v>ApplicationProcess</v>
      </c>
      <c r="J86" s="5" t="str">
        <f>IFERROR(
    IF(
        ISNUMBER(MATCH(F86, Elements!$A$2:$A$200, 0)),
        IF(
            INDEX(Elements!$C$2:$C$200, MATCH(F86, Elements!$A$2:$A$200, 0)) &lt;&gt; "",
            INDEX(Elements!$C$2:$C$200, MATCH(F86, Elements!$A$2:$A$200, 0)),
            "kosong"
        ),
        "tidak ditemukan"
    ),
    "ID tidak ditemukan"
)</f>
        <v>Memilih jam</v>
      </c>
      <c r="K86" s="5" t="str" cm="1">
        <f t="array" aca="1" ref="K86" ca="1">IF(
    ISNUMBER(MATCH(B86, $BE$3:$BE$13, 0)),
    IFERROR(
        INDEX($BD$3:$BD$13, MATCH(INDEX($BD$3:$BD$13, MATCH(B86, $BE$3:$BE$13, 0)), $BD$3:$BD$13, 0)),
        "NnN"
    ),
    "NnN"
)
&amp; " - " &amp;
IF(
    AND(
        ISNUMBER(MATCH(SUBSTITUTE(G86, " ", ""), SUBSTITUTE($AK$4:$AK$16, " ", ""), 0)),
        ISNUMBER(MATCH(SUBSTITUTE(I86, " ", ""), SUBSTITUTE($AL$3:$AT$3, " ", ""), 0))
    ),
    INDIRECT(
        ADDRESS(
            MATCH(SUBSTITUTE(G86, " ", ""), SUBSTITUTE($AK$4:$AK$16, " ", ""), 0) + ROW($AL$4) - 1,
            MATCH(SUBSTITUTE(I86, " ", ""), SUBSTITUTE($AL$3:$AT$3, " ", ""), 0) + COLUMN($AL$3) - 1
        )
    ),
    "NnN"
)
&amp; " - " &amp;
IF(ISNUMBER(SEARCH(
    IF(
        ISNUMBER(MATCH(B86, $BE$3:$BE$13, 0)),
        IFERROR(
            INDEX($BD$3:$BD$13, MATCH(INDEX($BD$3:$BD$13, MATCH(B86, $BE$3:$BE$13, 0)), $BD$3:$BD$13, 0)),
            "NnN"
        ),
        "NnN"
    ),
    IF(
        AND(
            ISNUMBER(MATCH(SUBSTITUTE(G86, " ", ""), SUBSTITUTE($AK$4:$AK$16, " ", ""), 0)),
            ISNUMBER(MATCH(SUBSTITUTE(I86, " ", ""), SUBSTITUTE($AL$3:$AT$3, " ", ""), 0))
        ),
        INDIRECT(
            ADDRESS(
                MATCH(SUBSTITUTE(G86, " ", ""), SUBSTITUTE($AK$4:$AK$16, " ", ""), 0) + ROW($AL$4) - 1,
                MATCH(SUBSTITUTE(I86, " ", ""), SUBSTITUTE($AL$3:$AT$3, " ", ""), 0) + COLUMN($AL$3) - 1
            )
        ),
        "NnN"
    )
)), "True", "False")</f>
        <v>f - NnN - False</v>
      </c>
      <c r="L86" s="5" t="str" cm="1">
        <f t="array" aca="1" ref="L86" ca="1">IF(
    ISNUMBER(MATCH(B86, $BE$3:$BE$13, 0)),
    IFERROR(
        INDEX($BD$3:$BD$13, MATCH(INDEX($BD$3:$BD$13, MATCH(B86, $BE$3:$BE$13, 0)), $BD$3:$BD$13, 0)),
        "NnN"
    ),
    "NnN"
)
&amp; " - " &amp;
IF(
    AND(
        ISNUMBER(MATCH(SUBSTITUTE(G86, " ", ""), SUBSTITUTE($AK$22:$AK$30, " ", ""), 0)),
        ISNUMBER(MATCH(SUBSTITUTE(I86, " ", ""), SUBSTITUTE(AL$21:$AX$21, " ", ""), 0))
    ),
    INDIRECT(
        ADDRESS(
            MATCH(SUBSTITUTE(G86, " ", ""), SUBSTITUTE($AK$22:$AK$30, " ", ""), 0) + ROW($AL$22) - 1,
            MATCH(SUBSTITUTE(I86, " ", ""), SUBSTITUTE(AL$21:$AX$21, " ", ""), 0) + COLUMN($AL$21
            ) - 1
        )
    ),
    "NnN"
)
&amp; " - " &amp;
IF(ISNUMBER(SEARCH(
    IF(
        ISNUMBER(MATCH(B86, $BE$3:$BE$13, 0)),
        IFERROR(
            INDEX($BD$3:$BD$13, MATCH(INDEX($BD$3:$BD$13, MATCH(B86, $BE$3:$BE$13, 0)), $BD$3:$BD$13, 0)),
            "NnN"
        ),
        "NnN"
    ),
    IF(
        AND(
            ISNUMBER(MATCH(SUBSTITUTE(G86, " ", ""), SUBSTITUTE($AK$22:$AK$30, " ", ""), 0)),
            ISNUMBER(MATCH(SUBSTITUTE(I86, " ", ""), SUBSTITUTE(AL$21:$AX$21, " ", ""), 0))
        ),
        INDIRECT(
            ADDRESS(
                MATCH(SUBSTITUTE(G86, " ", ""), SUBSTITUTE($AK$22:$AK$30, " ", ""), 0) + ROW($AL$22) - 1,
                MATCH(SUBSTITUTE(I86, " ", ""), SUBSTITUTE(AL$21:$AX$21, " ", ""), 0) + COLUMN($AL$21
                ) - 1
            )
        ),
        "NnN"
    )
)), "True", "False")</f>
        <v>f - NnN - False</v>
      </c>
      <c r="M86" s="5" t="str" cm="1">
        <f t="array" aca="1" ref="M86" ca="1">IF(
    ISNUMBER(MATCH(B86, $BE$3:$BE$13, 0)),
    IFERROR(
        INDEX($BD$3:$BD$13, MATCH(INDEX($BD$3:$BD$13, MATCH(B86, $BE$3:$BE$13, 0)), $BD$3:$BD$13, 0)),
        "NnN"
    ),
    "NnN"
)
&amp; " - " &amp;
IF(
    AND(
        ISNUMBER(MATCH(SUBSTITUTE(G86, " ", ""), SUBSTITUTE($AK$36:$AK$48, " ", ""), 0)),
        ISNUMBER(MATCH(SUBSTITUTE(I86, " ", ""), SUBSTITUTE($AL$35:$AX$35, " ", ""), 0))
    ),
    INDIRECT(
        ADDRESS(
            MATCH(SUBSTITUTE(G86, " ", ""), SUBSTITUTE($AK$36:$AK$48, " ", ""), 0) + ROW($AL$36) - 1,
            MATCH(SUBSTITUTE(I86, " ", ""), SUBSTITUTE($AL$35:$AX$35, " ", ""), 0) + COLUMN($AL$35) - 1
        )
    ),
    "NnN"
)
&amp; " - " &amp;
IF(ISNUMBER(SEARCH(
    IF(
        ISNUMBER(MATCH(B86, $BE$3:$BE$13, 0)),
        IFERROR(
            INDEX($BD$3:$BD$13, MATCH(INDEX($BD$3:$BD$13, MATCH(B86, $BE$3:$BE$13, 0)), $BD$3:$BD$13, 0)),
            "NnN"
        ),
        "NnN"
    ),
    IF(
        AND(
            ISNUMBER(MATCH(SUBSTITUTE(G86, " ", ""), SUBSTITUTE($AK$36:$AK$48, " ", ""), 0)),
            ISNUMBER(MATCH(SUBSTITUTE(I86, " ", ""), SUBSTITUTE($AL$35:$AX$35, " ", ""), 0))
        ),
        INDIRECT(
            ADDRESS(
                MATCH(SUBSTITUTE(G86, " ", ""), SUBSTITUTE($AK$36:$AK$48, " ", ""), 0) + ROW($AL$36) - 1,
                MATCH(SUBSTITUTE(I86, " ", ""), SUBSTITUTE($AL$35:$AX$35, " ", ""), 0) + COLUMN($AL$35) - 1
            )
        ),
        "NnN"
    )
)), "True", "False")</f>
        <v>f - NnN - False</v>
      </c>
      <c r="N86" s="13" t="str" cm="1">
        <f t="array" aca="1" ref="N86" ca="1">IF(
    ISNUMBER(MATCH(B86, $BE$3:$BE$13, 0)),
    IFERROR(
        INDEX($BD$3:$BD$13, MATCH(INDEX($BD$3:$BD$13, MATCH(B86, $BE$3:$BE$13, 0)), $BD$3:$BD$13, 0)),
        "NnN"
    ),
    "NnN"
)
&amp; " - " &amp;
IF(
    AND(
        ISNUMBER(MATCH(SUBSTITUTE(G86, " ", ""), SUBSTITUTE($AK$54:$AK$62, " ", ""), 0)),
        ISNUMBER(MATCH(SUBSTITUTE(I86, " ", ""), SUBSTITUTE($AL$53:$AT$53, " ", ""), 0))
    ),
    INDIRECT(
        ADDRESS(
            MATCH(SUBSTITUTE(G86, " ", ""), SUBSTITUTE($AK$54:$AK$62, " ", ""), 0) + ROW($AL$54) - 1,
            MATCH(SUBSTITUTE(I86, " ", ""), SUBSTITUTE($AL$53:$AT$53, " ", ""), 0) + COLUMN($AL$53) - 1
        )
    ),
    "NnN"
)
&amp; " - " &amp;
IF(ISNUMBER(SEARCH(
    IF(
        ISNUMBER(MATCH(B86, $BE$3:$BE$13, 0)),
        IFERROR(
            INDEX($BD$3:$BD$13, MATCH(INDEX($BD$3:$BD$13, MATCH(B86, $BE$3:$BE$13, 0)), $BD$3:$BD$13, 0)),
            "NnN"
        ),
        "NnN"
    ),
    IF(
        AND(
            ISNUMBER(MATCH(SUBSTITUTE(G86, " ", ""), SUBSTITUTE($AK$54:$AK$62, " ", ""), 0)),
            ISNUMBER(MATCH(SUBSTITUTE(I86, " ", ""), SUBSTITUTE($AL$53:$AT$53, " ", ""), 0))
        ),
        INDIRECT(
            ADDRESS(
                MATCH(SUBSTITUTE(G86, " ", ""), SUBSTITUTE($AK$54:$AK$62, " ", ""), 0) + ROW($AL$54) - 1,
                MATCH(SUBSTITUTE(I86, " ", ""), SUBSTITUTE($AL$53:$AT$53, " ", ""), 0) + COLUMN($AL$53) - 1
            )
        ),
        "NnN"
    )
)), "True", "False")</f>
        <v>f - cfgostv - True</v>
      </c>
    </row>
    <row r="87" spans="1:14" ht="15.95" customHeight="1" x14ac:dyDescent="0.25">
      <c r="A87" s="5" t="s">
        <v>239</v>
      </c>
      <c r="B87" s="5" t="s">
        <v>9</v>
      </c>
      <c r="C87" s="5"/>
      <c r="D87" s="5"/>
      <c r="E87" s="5" t="s">
        <v>188</v>
      </c>
      <c r="F87" s="5" t="s">
        <v>190</v>
      </c>
      <c r="G87" s="5" t="str">
        <f>IFERROR(
    IF(
        ISNUMBER(MATCH(E87, Elements!$A$2:$A$200, 0)),
        IF(
            INDEX(Elements!$C$2:$C$200, MATCH(E87, Elements!$A$2:$A$200, 0)) &lt;&gt; "",
            INDEX(Elements!$B$2:$B$200, MATCH(E87, Elements!$A$2:$A$200, 0)),
            "kosong"
        ),
        "tidak ditemukan"
    ),
    "ID tidak ditemukan"
)</f>
        <v>ApplicationProcess</v>
      </c>
      <c r="H87" s="5" t="str">
        <f>IFERROR(
    IF(
        ISNUMBER(MATCH(E87, Elements!$A$2:$A$200, 0)),
        IF(
            INDEX(Elements!$C$2:$C$200, MATCH(E87, Elements!$A$2:$A$200, 0)) &lt;&gt; "",
            INDEX(Elements!$C$2:$C$200, MATCH(E87, Elements!$A$2:$A$200, 0)),
            "kosong"
        ),
        "tidak ditemukan"
    ),
    "ID tidak ditemukan"
)</f>
        <v>Memilih jam</v>
      </c>
      <c r="I87" s="5" t="str">
        <f>IFERROR(
    IF(
        ISNUMBER(MATCH(F87, Elements!$A$2:$A$200, 0)),
        IF(
            INDEX(Elements!$C$2:$C$200, MATCH(F87, Elements!$A$2:$A$200, 0)) &lt;&gt; "",
            INDEX(Elements!$B$2:$B$200, MATCH(F87, Elements!$A$2:$A$200, 0)),
            "kosong"
        ),
        "tidak ditemukan"
    ),
    "ID tidak ditemukan"
)</f>
        <v>ApplicationProcess</v>
      </c>
      <c r="J87" s="5" t="str">
        <f>IFERROR(
    IF(
        ISNUMBER(MATCH(F87, Elements!$A$2:$A$200, 0)),
        IF(
            INDEX(Elements!$C$2:$C$200, MATCH(F87, Elements!$A$2:$A$200, 0)) &lt;&gt; "",
            INDEX(Elements!$C$2:$C$200, MATCH(F87, Elements!$A$2:$A$200, 0)),
            "kosong"
        ),
        "tidak ditemukan"
    ),
    "ID tidak ditemukan"
)</f>
        <v>Memilih durasi</v>
      </c>
      <c r="K87" s="5" t="str" cm="1">
        <f t="array" aca="1" ref="K87" ca="1">IF(
    ISNUMBER(MATCH(B87, $BE$3:$BE$13, 0)),
    IFERROR(
        INDEX($BD$3:$BD$13, MATCH(INDEX($BD$3:$BD$13, MATCH(B87, $BE$3:$BE$13, 0)), $BD$3:$BD$13, 0)),
        "NnN"
    ),
    "NnN"
)
&amp; " - " &amp;
IF(
    AND(
        ISNUMBER(MATCH(SUBSTITUTE(G87, " ", ""), SUBSTITUTE($AK$4:$AK$16, " ", ""), 0)),
        ISNUMBER(MATCH(SUBSTITUTE(I87, " ", ""), SUBSTITUTE($AL$3:$AT$3, " ", ""), 0))
    ),
    INDIRECT(
        ADDRESS(
            MATCH(SUBSTITUTE(G87, " ", ""), SUBSTITUTE($AK$4:$AK$16, " ", ""), 0) + ROW($AL$4) - 1,
            MATCH(SUBSTITUTE(I87, " ", ""), SUBSTITUTE($AL$3:$AT$3, " ", ""), 0) + COLUMN($AL$3) - 1
        )
    ),
    "NnN"
)
&amp; " - " &amp;
IF(ISNUMBER(SEARCH(
    IF(
        ISNUMBER(MATCH(B87, $BE$3:$BE$13, 0)),
        IFERROR(
            INDEX($BD$3:$BD$13, MATCH(INDEX($BD$3:$BD$13, MATCH(B87, $BE$3:$BE$13, 0)), $BD$3:$BD$13, 0)),
            "NnN"
        ),
        "NnN"
    ),
    IF(
        AND(
            ISNUMBER(MATCH(SUBSTITUTE(G87, " ", ""), SUBSTITUTE($AK$4:$AK$16, " ", ""), 0)),
            ISNUMBER(MATCH(SUBSTITUTE(I87, " ", ""), SUBSTITUTE($AL$3:$AT$3, " ", ""), 0))
        ),
        INDIRECT(
            ADDRESS(
                MATCH(SUBSTITUTE(G87, " ", ""), SUBSTITUTE($AK$4:$AK$16, " ", ""), 0) + ROW($AL$4) - 1,
                MATCH(SUBSTITUTE(I87, " ", ""), SUBSTITUTE($AL$3:$AT$3, " ", ""), 0) + COLUMN($AL$3) - 1
            )
        ),
        "NnN"
    )
)), "True", "False")</f>
        <v>f - NnN - False</v>
      </c>
      <c r="L87" s="5" t="str" cm="1">
        <f t="array" aca="1" ref="L87" ca="1">IF(
    ISNUMBER(MATCH(B87, $BE$3:$BE$13, 0)),
    IFERROR(
        INDEX($BD$3:$BD$13, MATCH(INDEX($BD$3:$BD$13, MATCH(B87, $BE$3:$BE$13, 0)), $BD$3:$BD$13, 0)),
        "NnN"
    ),
    "NnN"
)
&amp; " - " &amp;
IF(
    AND(
        ISNUMBER(MATCH(SUBSTITUTE(G87, " ", ""), SUBSTITUTE($AK$22:$AK$30, " ", ""), 0)),
        ISNUMBER(MATCH(SUBSTITUTE(I87, " ", ""), SUBSTITUTE(AL$21:$AX$21, " ", ""), 0))
    ),
    INDIRECT(
        ADDRESS(
            MATCH(SUBSTITUTE(G87, " ", ""), SUBSTITUTE($AK$22:$AK$30, " ", ""), 0) + ROW($AL$22) - 1,
            MATCH(SUBSTITUTE(I87, " ", ""), SUBSTITUTE(AL$21:$AX$21, " ", ""), 0) + COLUMN($AL$21
            ) - 1
        )
    ),
    "NnN"
)
&amp; " - " &amp;
IF(ISNUMBER(SEARCH(
    IF(
        ISNUMBER(MATCH(B87, $BE$3:$BE$13, 0)),
        IFERROR(
            INDEX($BD$3:$BD$13, MATCH(INDEX($BD$3:$BD$13, MATCH(B87, $BE$3:$BE$13, 0)), $BD$3:$BD$13, 0)),
            "NnN"
        ),
        "NnN"
    ),
    IF(
        AND(
            ISNUMBER(MATCH(SUBSTITUTE(G87, " ", ""), SUBSTITUTE($AK$22:$AK$30, " ", ""), 0)),
            ISNUMBER(MATCH(SUBSTITUTE(I87, " ", ""), SUBSTITUTE(AL$21:$AX$21, " ", ""), 0))
        ),
        INDIRECT(
            ADDRESS(
                MATCH(SUBSTITUTE(G87, " ", ""), SUBSTITUTE($AK$22:$AK$30, " ", ""), 0) + ROW($AL$22) - 1,
                MATCH(SUBSTITUTE(I87, " ", ""), SUBSTITUTE(AL$21:$AX$21, " ", ""), 0) + COLUMN($AL$21
                ) - 1
            )
        ),
        "NnN"
    )
)), "True", "False")</f>
        <v>f - NnN - False</v>
      </c>
      <c r="M87" s="5" t="str" cm="1">
        <f t="array" aca="1" ref="M87" ca="1">IF(
    ISNUMBER(MATCH(B87, $BE$3:$BE$13, 0)),
    IFERROR(
        INDEX($BD$3:$BD$13, MATCH(INDEX($BD$3:$BD$13, MATCH(B87, $BE$3:$BE$13, 0)), $BD$3:$BD$13, 0)),
        "NnN"
    ),
    "NnN"
)
&amp; " - " &amp;
IF(
    AND(
        ISNUMBER(MATCH(SUBSTITUTE(G87, " ", ""), SUBSTITUTE($AK$36:$AK$48, " ", ""), 0)),
        ISNUMBER(MATCH(SUBSTITUTE(I87, " ", ""), SUBSTITUTE($AL$35:$AX$35, " ", ""), 0))
    ),
    INDIRECT(
        ADDRESS(
            MATCH(SUBSTITUTE(G87, " ", ""), SUBSTITUTE($AK$36:$AK$48, " ", ""), 0) + ROW($AL$36) - 1,
            MATCH(SUBSTITUTE(I87, " ", ""), SUBSTITUTE($AL$35:$AX$35, " ", ""), 0) + COLUMN($AL$35) - 1
        )
    ),
    "NnN"
)
&amp; " - " &amp;
IF(ISNUMBER(SEARCH(
    IF(
        ISNUMBER(MATCH(B87, $BE$3:$BE$13, 0)),
        IFERROR(
            INDEX($BD$3:$BD$13, MATCH(INDEX($BD$3:$BD$13, MATCH(B87, $BE$3:$BE$13, 0)), $BD$3:$BD$13, 0)),
            "NnN"
        ),
        "NnN"
    ),
    IF(
        AND(
            ISNUMBER(MATCH(SUBSTITUTE(G87, " ", ""), SUBSTITUTE($AK$36:$AK$48, " ", ""), 0)),
            ISNUMBER(MATCH(SUBSTITUTE(I87, " ", ""), SUBSTITUTE($AL$35:$AX$35, " ", ""), 0))
        ),
        INDIRECT(
            ADDRESS(
                MATCH(SUBSTITUTE(G87, " ", ""), SUBSTITUTE($AK$36:$AK$48, " ", ""), 0) + ROW($AL$36) - 1,
                MATCH(SUBSTITUTE(I87, " ", ""), SUBSTITUTE($AL$35:$AX$35, " ", ""), 0) + COLUMN($AL$35) - 1
            )
        ),
        "NnN"
    )
)), "True", "False")</f>
        <v>f - NnN - False</v>
      </c>
      <c r="N87" s="13" t="str" cm="1">
        <f t="array" aca="1" ref="N87" ca="1">IF(
    ISNUMBER(MATCH(B87, $BE$3:$BE$13, 0)),
    IFERROR(
        INDEX($BD$3:$BD$13, MATCH(INDEX($BD$3:$BD$13, MATCH(B87, $BE$3:$BE$13, 0)), $BD$3:$BD$13, 0)),
        "NnN"
    ),
    "NnN"
)
&amp; " - " &amp;
IF(
    AND(
        ISNUMBER(MATCH(SUBSTITUTE(G87, " ", ""), SUBSTITUTE($AK$54:$AK$62, " ", ""), 0)),
        ISNUMBER(MATCH(SUBSTITUTE(I87, " ", ""), SUBSTITUTE($AL$53:$AT$53, " ", ""), 0))
    ),
    INDIRECT(
        ADDRESS(
            MATCH(SUBSTITUTE(G87, " ", ""), SUBSTITUTE($AK$54:$AK$62, " ", ""), 0) + ROW($AL$54) - 1,
            MATCH(SUBSTITUTE(I87, " ", ""), SUBSTITUTE($AL$53:$AT$53, " ", ""), 0) + COLUMN($AL$53) - 1
        )
    ),
    "NnN"
)
&amp; " - " &amp;
IF(ISNUMBER(SEARCH(
    IF(
        ISNUMBER(MATCH(B87, $BE$3:$BE$13, 0)),
        IFERROR(
            INDEX($BD$3:$BD$13, MATCH(INDEX($BD$3:$BD$13, MATCH(B87, $BE$3:$BE$13, 0)), $BD$3:$BD$13, 0)),
            "NnN"
        ),
        "NnN"
    ),
    IF(
        AND(
            ISNUMBER(MATCH(SUBSTITUTE(G87, " ", ""), SUBSTITUTE($AK$54:$AK$62, " ", ""), 0)),
            ISNUMBER(MATCH(SUBSTITUTE(I87, " ", ""), SUBSTITUTE($AL$53:$AT$53, " ", ""), 0))
        ),
        INDIRECT(
            ADDRESS(
                MATCH(SUBSTITUTE(G87, " ", ""), SUBSTITUTE($AK$54:$AK$62, " ", ""), 0) + ROW($AL$54) - 1,
                MATCH(SUBSTITUTE(I87, " ", ""), SUBSTITUTE($AL$53:$AT$53, " ", ""), 0) + COLUMN($AL$53) - 1
            )
        ),
        "NnN"
    )
)), "True", "False")</f>
        <v>f - cfgostv - True</v>
      </c>
    </row>
    <row r="88" spans="1:14" ht="15.95" customHeight="1" x14ac:dyDescent="0.25">
      <c r="A88" s="5" t="s">
        <v>240</v>
      </c>
      <c r="B88" s="5" t="s">
        <v>9</v>
      </c>
      <c r="C88" s="5"/>
      <c r="D88" s="5"/>
      <c r="E88" s="5" t="s">
        <v>190</v>
      </c>
      <c r="F88" s="5" t="s">
        <v>192</v>
      </c>
      <c r="G88" s="5" t="str">
        <f>IFERROR(
    IF(
        ISNUMBER(MATCH(E88, Elements!$A$2:$A$200, 0)),
        IF(
            INDEX(Elements!$C$2:$C$200, MATCH(E88, Elements!$A$2:$A$200, 0)) &lt;&gt; "",
            INDEX(Elements!$B$2:$B$200, MATCH(E88, Elements!$A$2:$A$200, 0)),
            "kosong"
        ),
        "tidak ditemukan"
    ),
    "ID tidak ditemukan"
)</f>
        <v>ApplicationProcess</v>
      </c>
      <c r="H88" s="5" t="str">
        <f>IFERROR(
    IF(
        ISNUMBER(MATCH(E88, Elements!$A$2:$A$200, 0)),
        IF(
            INDEX(Elements!$C$2:$C$200, MATCH(E88, Elements!$A$2:$A$200, 0)) &lt;&gt; "",
            INDEX(Elements!$C$2:$C$200, MATCH(E88, Elements!$A$2:$A$200, 0)),
            "kosong"
        ),
        "tidak ditemukan"
    ),
    "ID tidak ditemukan"
)</f>
        <v>Memilih durasi</v>
      </c>
      <c r="I88" s="5" t="str">
        <f>IFERROR(
    IF(
        ISNUMBER(MATCH(F88, Elements!$A$2:$A$200, 0)),
        IF(
            INDEX(Elements!$C$2:$C$200, MATCH(F88, Elements!$A$2:$A$200, 0)) &lt;&gt; "",
            INDEX(Elements!$B$2:$B$200, MATCH(F88, Elements!$A$2:$A$200, 0)),
            "kosong"
        ),
        "tidak ditemukan"
    ),
    "ID tidak ditemukan"
)</f>
        <v>ApplicationProcess</v>
      </c>
      <c r="J88" s="5" t="str">
        <f>IFERROR(
    IF(
        ISNUMBER(MATCH(F88, Elements!$A$2:$A$200, 0)),
        IF(
            INDEX(Elements!$C$2:$C$200, MATCH(F88, Elements!$A$2:$A$200, 0)) &lt;&gt; "",
            INDEX(Elements!$C$2:$C$200, MATCH(F88, Elements!$A$2:$A$200, 0)),
            "kosong"
        ),
        "tidak ditemukan"
    ),
    "ID tidak ditemukan"
)</f>
        <v>Ajukan form</v>
      </c>
      <c r="K88" s="5" t="str" cm="1">
        <f t="array" aca="1" ref="K88" ca="1">IF(
    ISNUMBER(MATCH(B88, $BE$3:$BE$13, 0)),
    IFERROR(
        INDEX($BD$3:$BD$13, MATCH(INDEX($BD$3:$BD$13, MATCH(B88, $BE$3:$BE$13, 0)), $BD$3:$BD$13, 0)),
        "NnN"
    ),
    "NnN"
)
&amp; " - " &amp;
IF(
    AND(
        ISNUMBER(MATCH(SUBSTITUTE(G88, " ", ""), SUBSTITUTE($AK$4:$AK$16, " ", ""), 0)),
        ISNUMBER(MATCH(SUBSTITUTE(I88, " ", ""), SUBSTITUTE($AL$3:$AT$3, " ", ""), 0))
    ),
    INDIRECT(
        ADDRESS(
            MATCH(SUBSTITUTE(G88, " ", ""), SUBSTITUTE($AK$4:$AK$16, " ", ""), 0) + ROW($AL$4) - 1,
            MATCH(SUBSTITUTE(I88, " ", ""), SUBSTITUTE($AL$3:$AT$3, " ", ""), 0) + COLUMN($AL$3) - 1
        )
    ),
    "NnN"
)
&amp; " - " &amp;
IF(ISNUMBER(SEARCH(
    IF(
        ISNUMBER(MATCH(B88, $BE$3:$BE$13, 0)),
        IFERROR(
            INDEX($BD$3:$BD$13, MATCH(INDEX($BD$3:$BD$13, MATCH(B88, $BE$3:$BE$13, 0)), $BD$3:$BD$13, 0)),
            "NnN"
        ),
        "NnN"
    ),
    IF(
        AND(
            ISNUMBER(MATCH(SUBSTITUTE(G88, " ", ""), SUBSTITUTE($AK$4:$AK$16, " ", ""), 0)),
            ISNUMBER(MATCH(SUBSTITUTE(I88, " ", ""), SUBSTITUTE($AL$3:$AT$3, " ", ""), 0))
        ),
        INDIRECT(
            ADDRESS(
                MATCH(SUBSTITUTE(G88, " ", ""), SUBSTITUTE($AK$4:$AK$16, " ", ""), 0) + ROW($AL$4) - 1,
                MATCH(SUBSTITUTE(I88, " ", ""), SUBSTITUTE($AL$3:$AT$3, " ", ""), 0) + COLUMN($AL$3) - 1
            )
        ),
        "NnN"
    )
)), "True", "False")</f>
        <v>f - NnN - False</v>
      </c>
      <c r="L88" s="5" t="str" cm="1">
        <f t="array" aca="1" ref="L88" ca="1">IF(
    ISNUMBER(MATCH(B88, $BE$3:$BE$13, 0)),
    IFERROR(
        INDEX($BD$3:$BD$13, MATCH(INDEX($BD$3:$BD$13, MATCH(B88, $BE$3:$BE$13, 0)), $BD$3:$BD$13, 0)),
        "NnN"
    ),
    "NnN"
)
&amp; " - " &amp;
IF(
    AND(
        ISNUMBER(MATCH(SUBSTITUTE(G88, " ", ""), SUBSTITUTE($AK$22:$AK$30, " ", ""), 0)),
        ISNUMBER(MATCH(SUBSTITUTE(I88, " ", ""), SUBSTITUTE(AL$21:$AX$21, " ", ""), 0))
    ),
    INDIRECT(
        ADDRESS(
            MATCH(SUBSTITUTE(G88, " ", ""), SUBSTITUTE($AK$22:$AK$30, " ", ""), 0) + ROW($AL$22) - 1,
            MATCH(SUBSTITUTE(I88, " ", ""), SUBSTITUTE(AL$21:$AX$21, " ", ""), 0) + COLUMN($AL$21
            ) - 1
        )
    ),
    "NnN"
)
&amp; " - " &amp;
IF(ISNUMBER(SEARCH(
    IF(
        ISNUMBER(MATCH(B88, $BE$3:$BE$13, 0)),
        IFERROR(
            INDEX($BD$3:$BD$13, MATCH(INDEX($BD$3:$BD$13, MATCH(B88, $BE$3:$BE$13, 0)), $BD$3:$BD$13, 0)),
            "NnN"
        ),
        "NnN"
    ),
    IF(
        AND(
            ISNUMBER(MATCH(SUBSTITUTE(G88, " ", ""), SUBSTITUTE($AK$22:$AK$30, " ", ""), 0)),
            ISNUMBER(MATCH(SUBSTITUTE(I88, " ", ""), SUBSTITUTE(AL$21:$AX$21, " ", ""), 0))
        ),
        INDIRECT(
            ADDRESS(
                MATCH(SUBSTITUTE(G88, " ", ""), SUBSTITUTE($AK$22:$AK$30, " ", ""), 0) + ROW($AL$22) - 1,
                MATCH(SUBSTITUTE(I88, " ", ""), SUBSTITUTE(AL$21:$AX$21, " ", ""), 0) + COLUMN($AL$21
                ) - 1
            )
        ),
        "NnN"
    )
)), "True", "False")</f>
        <v>f - NnN - False</v>
      </c>
      <c r="M88" s="5" t="str" cm="1">
        <f t="array" aca="1" ref="M88" ca="1">IF(
    ISNUMBER(MATCH(B88, $BE$3:$BE$13, 0)),
    IFERROR(
        INDEX($BD$3:$BD$13, MATCH(INDEX($BD$3:$BD$13, MATCH(B88, $BE$3:$BE$13, 0)), $BD$3:$BD$13, 0)),
        "NnN"
    ),
    "NnN"
)
&amp; " - " &amp;
IF(
    AND(
        ISNUMBER(MATCH(SUBSTITUTE(G88, " ", ""), SUBSTITUTE($AK$36:$AK$48, " ", ""), 0)),
        ISNUMBER(MATCH(SUBSTITUTE(I88, " ", ""), SUBSTITUTE($AL$35:$AX$35, " ", ""), 0))
    ),
    INDIRECT(
        ADDRESS(
            MATCH(SUBSTITUTE(G88, " ", ""), SUBSTITUTE($AK$36:$AK$48, " ", ""), 0) + ROW($AL$36) - 1,
            MATCH(SUBSTITUTE(I88, " ", ""), SUBSTITUTE($AL$35:$AX$35, " ", ""), 0) + COLUMN($AL$35) - 1
        )
    ),
    "NnN"
)
&amp; " - " &amp;
IF(ISNUMBER(SEARCH(
    IF(
        ISNUMBER(MATCH(B88, $BE$3:$BE$13, 0)),
        IFERROR(
            INDEX($BD$3:$BD$13, MATCH(INDEX($BD$3:$BD$13, MATCH(B88, $BE$3:$BE$13, 0)), $BD$3:$BD$13, 0)),
            "NnN"
        ),
        "NnN"
    ),
    IF(
        AND(
            ISNUMBER(MATCH(SUBSTITUTE(G88, " ", ""), SUBSTITUTE($AK$36:$AK$48, " ", ""), 0)),
            ISNUMBER(MATCH(SUBSTITUTE(I88, " ", ""), SUBSTITUTE($AL$35:$AX$35, " ", ""), 0))
        ),
        INDIRECT(
            ADDRESS(
                MATCH(SUBSTITUTE(G88, " ", ""), SUBSTITUTE($AK$36:$AK$48, " ", ""), 0) + ROW($AL$36) - 1,
                MATCH(SUBSTITUTE(I88, " ", ""), SUBSTITUTE($AL$35:$AX$35, " ", ""), 0) + COLUMN($AL$35) - 1
            )
        ),
        "NnN"
    )
)), "True", "False")</f>
        <v>f - NnN - False</v>
      </c>
      <c r="N88" s="13" t="str" cm="1">
        <f t="array" aca="1" ref="N88" ca="1">IF(
    ISNUMBER(MATCH(B88, $BE$3:$BE$13, 0)),
    IFERROR(
        INDEX($BD$3:$BD$13, MATCH(INDEX($BD$3:$BD$13, MATCH(B88, $BE$3:$BE$13, 0)), $BD$3:$BD$13, 0)),
        "NnN"
    ),
    "NnN"
)
&amp; " - " &amp;
IF(
    AND(
        ISNUMBER(MATCH(SUBSTITUTE(G88, " ", ""), SUBSTITUTE($AK$54:$AK$62, " ", ""), 0)),
        ISNUMBER(MATCH(SUBSTITUTE(I88, " ", ""), SUBSTITUTE($AL$53:$AT$53, " ", ""), 0))
    ),
    INDIRECT(
        ADDRESS(
            MATCH(SUBSTITUTE(G88, " ", ""), SUBSTITUTE($AK$54:$AK$62, " ", ""), 0) + ROW($AL$54) - 1,
            MATCH(SUBSTITUTE(I88, " ", ""), SUBSTITUTE($AL$53:$AT$53, " ", ""), 0) + COLUMN($AL$53) - 1
        )
    ),
    "NnN"
)
&amp; " - " &amp;
IF(ISNUMBER(SEARCH(
    IF(
        ISNUMBER(MATCH(B88, $BE$3:$BE$13, 0)),
        IFERROR(
            INDEX($BD$3:$BD$13, MATCH(INDEX($BD$3:$BD$13, MATCH(B88, $BE$3:$BE$13, 0)), $BD$3:$BD$13, 0)),
            "NnN"
        ),
        "NnN"
    ),
    IF(
        AND(
            ISNUMBER(MATCH(SUBSTITUTE(G88, " ", ""), SUBSTITUTE($AK$54:$AK$62, " ", ""), 0)),
            ISNUMBER(MATCH(SUBSTITUTE(I88, " ", ""), SUBSTITUTE($AL$53:$AT$53, " ", ""), 0))
        ),
        INDIRECT(
            ADDRESS(
                MATCH(SUBSTITUTE(G88, " ", ""), SUBSTITUTE($AK$54:$AK$62, " ", ""), 0) + ROW($AL$54) - 1,
                MATCH(SUBSTITUTE(I88, " ", ""), SUBSTITUTE($AL$53:$AT$53, " ", ""), 0) + COLUMN($AL$53) - 1
            )
        ),
        "NnN"
    )
)), "True", "False")</f>
        <v>f - cfgostv - True</v>
      </c>
    </row>
    <row r="89" spans="1:14" ht="15.95" customHeight="1" x14ac:dyDescent="0.25">
      <c r="A89" s="5" t="s">
        <v>241</v>
      </c>
      <c r="B89" s="5" t="s">
        <v>9</v>
      </c>
      <c r="C89" s="5"/>
      <c r="D89" s="5"/>
      <c r="E89" s="5" t="s">
        <v>198</v>
      </c>
      <c r="F89" s="5" t="s">
        <v>200</v>
      </c>
      <c r="G89" s="5" t="str">
        <f>IFERROR(
    IF(
        ISNUMBER(MATCH(E89, Elements!$A$2:$A$200, 0)),
        IF(
            INDEX(Elements!$C$2:$C$200, MATCH(E89, Elements!$A$2:$A$200, 0)) &lt;&gt; "",
            INDEX(Elements!$B$2:$B$200, MATCH(E89, Elements!$A$2:$A$200, 0)),
            "kosong"
        ),
        "tidak ditemukan"
    ),
    "ID tidak ditemukan"
)</f>
        <v>ApplicationProcess</v>
      </c>
      <c r="H89" s="5" t="str">
        <f>IFERROR(
    IF(
        ISNUMBER(MATCH(E89, Elements!$A$2:$A$200, 0)),
        IF(
            INDEX(Elements!$C$2:$C$200, MATCH(E89, Elements!$A$2:$A$200, 0)) &lt;&gt; "",
            INDEX(Elements!$C$2:$C$200, MATCH(E89, Elements!$A$2:$A$200, 0)),
            "kosong"
        ),
        "tidak ditemukan"
    ),
    "ID tidak ditemukan"
)</f>
        <v>Mengisi judul</v>
      </c>
      <c r="I89" s="5" t="str">
        <f>IFERROR(
    IF(
        ISNUMBER(MATCH(F89, Elements!$A$2:$A$200, 0)),
        IF(
            INDEX(Elements!$C$2:$C$200, MATCH(F89, Elements!$A$2:$A$200, 0)) &lt;&gt; "",
            INDEX(Elements!$B$2:$B$200, MATCH(F89, Elements!$A$2:$A$200, 0)),
            "kosong"
        ),
        "tidak ditemukan"
    ),
    "ID tidak ditemukan"
)</f>
        <v>ApplicationProcess</v>
      </c>
      <c r="J89" s="5" t="str">
        <f>IFERROR(
    IF(
        ISNUMBER(MATCH(F89, Elements!$A$2:$A$200, 0)),
        IF(
            INDEX(Elements!$C$2:$C$200, MATCH(F89, Elements!$A$2:$A$200, 0)) &lt;&gt; "",
            INDEX(Elements!$C$2:$C$200, MATCH(F89, Elements!$A$2:$A$200, 0)),
            "kosong"
        ),
        "tidak ditemukan"
    ),
    "ID tidak ditemukan"
)</f>
        <v>Menulis isi artikel</v>
      </c>
      <c r="K89" s="5" t="str" cm="1">
        <f t="array" aca="1" ref="K89" ca="1">IF(
    ISNUMBER(MATCH(B89, $BE$3:$BE$13, 0)),
    IFERROR(
        INDEX($BD$3:$BD$13, MATCH(INDEX($BD$3:$BD$13, MATCH(B89, $BE$3:$BE$13, 0)), $BD$3:$BD$13, 0)),
        "NnN"
    ),
    "NnN"
)
&amp; " - " &amp;
IF(
    AND(
        ISNUMBER(MATCH(SUBSTITUTE(G89, " ", ""), SUBSTITUTE($AK$4:$AK$16, " ", ""), 0)),
        ISNUMBER(MATCH(SUBSTITUTE(I89, " ", ""), SUBSTITUTE($AL$3:$AT$3, " ", ""), 0))
    ),
    INDIRECT(
        ADDRESS(
            MATCH(SUBSTITUTE(G89, " ", ""), SUBSTITUTE($AK$4:$AK$16, " ", ""), 0) + ROW($AL$4) - 1,
            MATCH(SUBSTITUTE(I89, " ", ""), SUBSTITUTE($AL$3:$AT$3, " ", ""), 0) + COLUMN($AL$3) - 1
        )
    ),
    "NnN"
)
&amp; " - " &amp;
IF(ISNUMBER(SEARCH(
    IF(
        ISNUMBER(MATCH(B89, $BE$3:$BE$13, 0)),
        IFERROR(
            INDEX($BD$3:$BD$13, MATCH(INDEX($BD$3:$BD$13, MATCH(B89, $BE$3:$BE$13, 0)), $BD$3:$BD$13, 0)),
            "NnN"
        ),
        "NnN"
    ),
    IF(
        AND(
            ISNUMBER(MATCH(SUBSTITUTE(G89, " ", ""), SUBSTITUTE($AK$4:$AK$16, " ", ""), 0)),
            ISNUMBER(MATCH(SUBSTITUTE(I89, " ", ""), SUBSTITUTE($AL$3:$AT$3, " ", ""), 0))
        ),
        INDIRECT(
            ADDRESS(
                MATCH(SUBSTITUTE(G89, " ", ""), SUBSTITUTE($AK$4:$AK$16, " ", ""), 0) + ROW($AL$4) - 1,
                MATCH(SUBSTITUTE(I89, " ", ""), SUBSTITUTE($AL$3:$AT$3, " ", ""), 0) + COLUMN($AL$3) - 1
            )
        ),
        "NnN"
    )
)), "True", "False")</f>
        <v>f - NnN - False</v>
      </c>
      <c r="L89" s="5" t="str" cm="1">
        <f t="array" aca="1" ref="L89" ca="1">IF(
    ISNUMBER(MATCH(B89, $BE$3:$BE$13, 0)),
    IFERROR(
        INDEX($BD$3:$BD$13, MATCH(INDEX($BD$3:$BD$13, MATCH(B89, $BE$3:$BE$13, 0)), $BD$3:$BD$13, 0)),
        "NnN"
    ),
    "NnN"
)
&amp; " - " &amp;
IF(
    AND(
        ISNUMBER(MATCH(SUBSTITUTE(G89, " ", ""), SUBSTITUTE($AK$22:$AK$30, " ", ""), 0)),
        ISNUMBER(MATCH(SUBSTITUTE(I89, " ", ""), SUBSTITUTE(AL$21:$AX$21, " ", ""), 0))
    ),
    INDIRECT(
        ADDRESS(
            MATCH(SUBSTITUTE(G89, " ", ""), SUBSTITUTE($AK$22:$AK$30, " ", ""), 0) + ROW($AL$22) - 1,
            MATCH(SUBSTITUTE(I89, " ", ""), SUBSTITUTE(AL$21:$AX$21, " ", ""), 0) + COLUMN($AL$21
            ) - 1
        )
    ),
    "NnN"
)
&amp; " - " &amp;
IF(ISNUMBER(SEARCH(
    IF(
        ISNUMBER(MATCH(B89, $BE$3:$BE$13, 0)),
        IFERROR(
            INDEX($BD$3:$BD$13, MATCH(INDEX($BD$3:$BD$13, MATCH(B89, $BE$3:$BE$13, 0)), $BD$3:$BD$13, 0)),
            "NnN"
        ),
        "NnN"
    ),
    IF(
        AND(
            ISNUMBER(MATCH(SUBSTITUTE(G89, " ", ""), SUBSTITUTE($AK$22:$AK$30, " ", ""), 0)),
            ISNUMBER(MATCH(SUBSTITUTE(I89, " ", ""), SUBSTITUTE(AL$21:$AX$21, " ", ""), 0))
        ),
        INDIRECT(
            ADDRESS(
                MATCH(SUBSTITUTE(G89, " ", ""), SUBSTITUTE($AK$22:$AK$30, " ", ""), 0) + ROW($AL$22) - 1,
                MATCH(SUBSTITUTE(I89, " ", ""), SUBSTITUTE(AL$21:$AX$21, " ", ""), 0) + COLUMN($AL$21
                ) - 1
            )
        ),
        "NnN"
    )
)), "True", "False")</f>
        <v>f - NnN - False</v>
      </c>
      <c r="M89" s="5" t="str" cm="1">
        <f t="array" aca="1" ref="M89" ca="1">IF(
    ISNUMBER(MATCH(B89, $BE$3:$BE$13, 0)),
    IFERROR(
        INDEX($BD$3:$BD$13, MATCH(INDEX($BD$3:$BD$13, MATCH(B89, $BE$3:$BE$13, 0)), $BD$3:$BD$13, 0)),
        "NnN"
    ),
    "NnN"
)
&amp; " - " &amp;
IF(
    AND(
        ISNUMBER(MATCH(SUBSTITUTE(G89, " ", ""), SUBSTITUTE($AK$36:$AK$48, " ", ""), 0)),
        ISNUMBER(MATCH(SUBSTITUTE(I89, " ", ""), SUBSTITUTE($AL$35:$AX$35, " ", ""), 0))
    ),
    INDIRECT(
        ADDRESS(
            MATCH(SUBSTITUTE(G89, " ", ""), SUBSTITUTE($AK$36:$AK$48, " ", ""), 0) + ROW($AL$36) - 1,
            MATCH(SUBSTITUTE(I89, " ", ""), SUBSTITUTE($AL$35:$AX$35, " ", ""), 0) + COLUMN($AL$35) - 1
        )
    ),
    "NnN"
)
&amp; " - " &amp;
IF(ISNUMBER(SEARCH(
    IF(
        ISNUMBER(MATCH(B89, $BE$3:$BE$13, 0)),
        IFERROR(
            INDEX($BD$3:$BD$13, MATCH(INDEX($BD$3:$BD$13, MATCH(B89, $BE$3:$BE$13, 0)), $BD$3:$BD$13, 0)),
            "NnN"
        ),
        "NnN"
    ),
    IF(
        AND(
            ISNUMBER(MATCH(SUBSTITUTE(G89, " ", ""), SUBSTITUTE($AK$36:$AK$48, " ", ""), 0)),
            ISNUMBER(MATCH(SUBSTITUTE(I89, " ", ""), SUBSTITUTE($AL$35:$AX$35, " ", ""), 0))
        ),
        INDIRECT(
            ADDRESS(
                MATCH(SUBSTITUTE(G89, " ", ""), SUBSTITUTE($AK$36:$AK$48, " ", ""), 0) + ROW($AL$36) - 1,
                MATCH(SUBSTITUTE(I89, " ", ""), SUBSTITUTE($AL$35:$AX$35, " ", ""), 0) + COLUMN($AL$35) - 1
            )
        ),
        "NnN"
    )
)), "True", "False")</f>
        <v>f - NnN - False</v>
      </c>
      <c r="N89" s="13" t="str" cm="1">
        <f t="array" aca="1" ref="N89" ca="1">IF(
    ISNUMBER(MATCH(B89, $BE$3:$BE$13, 0)),
    IFERROR(
        INDEX($BD$3:$BD$13, MATCH(INDEX($BD$3:$BD$13, MATCH(B89, $BE$3:$BE$13, 0)), $BD$3:$BD$13, 0)),
        "NnN"
    ),
    "NnN"
)
&amp; " - " &amp;
IF(
    AND(
        ISNUMBER(MATCH(SUBSTITUTE(G89, " ", ""), SUBSTITUTE($AK$54:$AK$62, " ", ""), 0)),
        ISNUMBER(MATCH(SUBSTITUTE(I89, " ", ""), SUBSTITUTE($AL$53:$AT$53, " ", ""), 0))
    ),
    INDIRECT(
        ADDRESS(
            MATCH(SUBSTITUTE(G89, " ", ""), SUBSTITUTE($AK$54:$AK$62, " ", ""), 0) + ROW($AL$54) - 1,
            MATCH(SUBSTITUTE(I89, " ", ""), SUBSTITUTE($AL$53:$AT$53, " ", ""), 0) + COLUMN($AL$53) - 1
        )
    ),
    "NnN"
)
&amp; " - " &amp;
IF(ISNUMBER(SEARCH(
    IF(
        ISNUMBER(MATCH(B89, $BE$3:$BE$13, 0)),
        IFERROR(
            INDEX($BD$3:$BD$13, MATCH(INDEX($BD$3:$BD$13, MATCH(B89, $BE$3:$BE$13, 0)), $BD$3:$BD$13, 0)),
            "NnN"
        ),
        "NnN"
    ),
    IF(
        AND(
            ISNUMBER(MATCH(SUBSTITUTE(G89, " ", ""), SUBSTITUTE($AK$54:$AK$62, " ", ""), 0)),
            ISNUMBER(MATCH(SUBSTITUTE(I89, " ", ""), SUBSTITUTE($AL$53:$AT$53, " ", ""), 0))
        ),
        INDIRECT(
            ADDRESS(
                MATCH(SUBSTITUTE(G89, " ", ""), SUBSTITUTE($AK$54:$AK$62, " ", ""), 0) + ROW($AL$54) - 1,
                MATCH(SUBSTITUTE(I89, " ", ""), SUBSTITUTE($AL$53:$AT$53, " ", ""), 0) + COLUMN($AL$53) - 1
            )
        ),
        "NnN"
    )
)), "True", "False")</f>
        <v>f - cfgostv - True</v>
      </c>
    </row>
    <row r="90" spans="1:14" ht="15.95" customHeight="1" x14ac:dyDescent="0.25">
      <c r="A90" s="5" t="s">
        <v>242</v>
      </c>
      <c r="B90" s="5" t="s">
        <v>9</v>
      </c>
      <c r="C90" s="5"/>
      <c r="D90" s="5"/>
      <c r="E90" s="5" t="s">
        <v>200</v>
      </c>
      <c r="F90" s="5" t="s">
        <v>202</v>
      </c>
      <c r="G90" s="5" t="str">
        <f>IFERROR(
    IF(
        ISNUMBER(MATCH(E90, Elements!$A$2:$A$200, 0)),
        IF(
            INDEX(Elements!$C$2:$C$200, MATCH(E90, Elements!$A$2:$A$200, 0)) &lt;&gt; "",
            INDEX(Elements!$B$2:$B$200, MATCH(E90, Elements!$A$2:$A$200, 0)),
            "kosong"
        ),
        "tidak ditemukan"
    ),
    "ID tidak ditemukan"
)</f>
        <v>ApplicationProcess</v>
      </c>
      <c r="H90" s="5" t="str">
        <f>IFERROR(
    IF(
        ISNUMBER(MATCH(E90, Elements!$A$2:$A$200, 0)),
        IF(
            INDEX(Elements!$C$2:$C$200, MATCH(E90, Elements!$A$2:$A$200, 0)) &lt;&gt; "",
            INDEX(Elements!$C$2:$C$200, MATCH(E90, Elements!$A$2:$A$200, 0)),
            "kosong"
        ),
        "tidak ditemukan"
    ),
    "ID tidak ditemukan"
)</f>
        <v>Menulis isi artikel</v>
      </c>
      <c r="I90" s="5" t="str">
        <f>IFERROR(
    IF(
        ISNUMBER(MATCH(F90, Elements!$A$2:$A$200, 0)),
        IF(
            INDEX(Elements!$C$2:$C$200, MATCH(F90, Elements!$A$2:$A$200, 0)) &lt;&gt; "",
            INDEX(Elements!$B$2:$B$200, MATCH(F90, Elements!$A$2:$A$200, 0)),
            "kosong"
        ),
        "tidak ditemukan"
    ),
    "ID tidak ditemukan"
)</f>
        <v>ApplicationProcess</v>
      </c>
      <c r="J90" s="5" t="str">
        <f>IFERROR(
    IF(
        ISNUMBER(MATCH(F90, Elements!$A$2:$A$200, 0)),
        IF(
            INDEX(Elements!$C$2:$C$200, MATCH(F90, Elements!$A$2:$A$200, 0)) &lt;&gt; "",
            INDEX(Elements!$C$2:$C$200, MATCH(F90, Elements!$A$2:$A$200, 0)),
            "kosong"
        ),
        "tidak ditemukan"
    ),
    "ID tidak ditemukan"
)</f>
        <v>Mengajukan artikel</v>
      </c>
      <c r="K90" s="5" t="str" cm="1">
        <f t="array" aca="1" ref="K90" ca="1">IF(
    ISNUMBER(MATCH(B90, $BE$3:$BE$13, 0)),
    IFERROR(
        INDEX($BD$3:$BD$13, MATCH(INDEX($BD$3:$BD$13, MATCH(B90, $BE$3:$BE$13, 0)), $BD$3:$BD$13, 0)),
        "NnN"
    ),
    "NnN"
)
&amp; " - " &amp;
IF(
    AND(
        ISNUMBER(MATCH(SUBSTITUTE(G90, " ", ""), SUBSTITUTE($AK$4:$AK$16, " ", ""), 0)),
        ISNUMBER(MATCH(SUBSTITUTE(I90, " ", ""), SUBSTITUTE($AL$3:$AT$3, " ", ""), 0))
    ),
    INDIRECT(
        ADDRESS(
            MATCH(SUBSTITUTE(G90, " ", ""), SUBSTITUTE($AK$4:$AK$16, " ", ""), 0) + ROW($AL$4) - 1,
            MATCH(SUBSTITUTE(I90, " ", ""), SUBSTITUTE($AL$3:$AT$3, " ", ""), 0) + COLUMN($AL$3) - 1
        )
    ),
    "NnN"
)
&amp; " - " &amp;
IF(ISNUMBER(SEARCH(
    IF(
        ISNUMBER(MATCH(B90, $BE$3:$BE$13, 0)),
        IFERROR(
            INDEX($BD$3:$BD$13, MATCH(INDEX($BD$3:$BD$13, MATCH(B90, $BE$3:$BE$13, 0)), $BD$3:$BD$13, 0)),
            "NnN"
        ),
        "NnN"
    ),
    IF(
        AND(
            ISNUMBER(MATCH(SUBSTITUTE(G90, " ", ""), SUBSTITUTE($AK$4:$AK$16, " ", ""), 0)),
            ISNUMBER(MATCH(SUBSTITUTE(I90, " ", ""), SUBSTITUTE($AL$3:$AT$3, " ", ""), 0))
        ),
        INDIRECT(
            ADDRESS(
                MATCH(SUBSTITUTE(G90, " ", ""), SUBSTITUTE($AK$4:$AK$16, " ", ""), 0) + ROW($AL$4) - 1,
                MATCH(SUBSTITUTE(I90, " ", ""), SUBSTITUTE($AL$3:$AT$3, " ", ""), 0) + COLUMN($AL$3) - 1
            )
        ),
        "NnN"
    )
)), "True", "False")</f>
        <v>f - NnN - False</v>
      </c>
      <c r="L90" s="5" t="str" cm="1">
        <f t="array" aca="1" ref="L90" ca="1">IF(
    ISNUMBER(MATCH(B90, $BE$3:$BE$13, 0)),
    IFERROR(
        INDEX($BD$3:$BD$13, MATCH(INDEX($BD$3:$BD$13, MATCH(B90, $BE$3:$BE$13, 0)), $BD$3:$BD$13, 0)),
        "NnN"
    ),
    "NnN"
)
&amp; " - " &amp;
IF(
    AND(
        ISNUMBER(MATCH(SUBSTITUTE(G90, " ", ""), SUBSTITUTE($AK$22:$AK$30, " ", ""), 0)),
        ISNUMBER(MATCH(SUBSTITUTE(I90, " ", ""), SUBSTITUTE(AL$21:$AX$21, " ", ""), 0))
    ),
    INDIRECT(
        ADDRESS(
            MATCH(SUBSTITUTE(G90, " ", ""), SUBSTITUTE($AK$22:$AK$30, " ", ""), 0) + ROW($AL$22) - 1,
            MATCH(SUBSTITUTE(I90, " ", ""), SUBSTITUTE(AL$21:$AX$21, " ", ""), 0) + COLUMN($AL$21
            ) - 1
        )
    ),
    "NnN"
)
&amp; " - " &amp;
IF(ISNUMBER(SEARCH(
    IF(
        ISNUMBER(MATCH(B90, $BE$3:$BE$13, 0)),
        IFERROR(
            INDEX($BD$3:$BD$13, MATCH(INDEX($BD$3:$BD$13, MATCH(B90, $BE$3:$BE$13, 0)), $BD$3:$BD$13, 0)),
            "NnN"
        ),
        "NnN"
    ),
    IF(
        AND(
            ISNUMBER(MATCH(SUBSTITUTE(G90, " ", ""), SUBSTITUTE($AK$22:$AK$30, " ", ""), 0)),
            ISNUMBER(MATCH(SUBSTITUTE(I90, " ", ""), SUBSTITUTE(AL$21:$AX$21, " ", ""), 0))
        ),
        INDIRECT(
            ADDRESS(
                MATCH(SUBSTITUTE(G90, " ", ""), SUBSTITUTE($AK$22:$AK$30, " ", ""), 0) + ROW($AL$22) - 1,
                MATCH(SUBSTITUTE(I90, " ", ""), SUBSTITUTE(AL$21:$AX$21, " ", ""), 0) + COLUMN($AL$21
                ) - 1
            )
        ),
        "NnN"
    )
)), "True", "False")</f>
        <v>f - NnN - False</v>
      </c>
      <c r="M90" s="5" t="str" cm="1">
        <f t="array" aca="1" ref="M90" ca="1">IF(
    ISNUMBER(MATCH(B90, $BE$3:$BE$13, 0)),
    IFERROR(
        INDEX($BD$3:$BD$13, MATCH(INDEX($BD$3:$BD$13, MATCH(B90, $BE$3:$BE$13, 0)), $BD$3:$BD$13, 0)),
        "NnN"
    ),
    "NnN"
)
&amp; " - " &amp;
IF(
    AND(
        ISNUMBER(MATCH(SUBSTITUTE(G90, " ", ""), SUBSTITUTE($AK$36:$AK$48, " ", ""), 0)),
        ISNUMBER(MATCH(SUBSTITUTE(I90, " ", ""), SUBSTITUTE($AL$35:$AX$35, " ", ""), 0))
    ),
    INDIRECT(
        ADDRESS(
            MATCH(SUBSTITUTE(G90, " ", ""), SUBSTITUTE($AK$36:$AK$48, " ", ""), 0) + ROW($AL$36) - 1,
            MATCH(SUBSTITUTE(I90, " ", ""), SUBSTITUTE($AL$35:$AX$35, " ", ""), 0) + COLUMN($AL$35) - 1
        )
    ),
    "NnN"
)
&amp; " - " &amp;
IF(ISNUMBER(SEARCH(
    IF(
        ISNUMBER(MATCH(B90, $BE$3:$BE$13, 0)),
        IFERROR(
            INDEX($BD$3:$BD$13, MATCH(INDEX($BD$3:$BD$13, MATCH(B90, $BE$3:$BE$13, 0)), $BD$3:$BD$13, 0)),
            "NnN"
        ),
        "NnN"
    ),
    IF(
        AND(
            ISNUMBER(MATCH(SUBSTITUTE(G90, " ", ""), SUBSTITUTE($AK$36:$AK$48, " ", ""), 0)),
            ISNUMBER(MATCH(SUBSTITUTE(I90, " ", ""), SUBSTITUTE($AL$35:$AX$35, " ", ""), 0))
        ),
        INDIRECT(
            ADDRESS(
                MATCH(SUBSTITUTE(G90, " ", ""), SUBSTITUTE($AK$36:$AK$48, " ", ""), 0) + ROW($AL$36) - 1,
                MATCH(SUBSTITUTE(I90, " ", ""), SUBSTITUTE($AL$35:$AX$35, " ", ""), 0) + COLUMN($AL$35) - 1
            )
        ),
        "NnN"
    )
)), "True", "False")</f>
        <v>f - NnN - False</v>
      </c>
      <c r="N90" s="13" t="str" cm="1">
        <f t="array" aca="1" ref="N90" ca="1">IF(
    ISNUMBER(MATCH(B90, $BE$3:$BE$13, 0)),
    IFERROR(
        INDEX($BD$3:$BD$13, MATCH(INDEX($BD$3:$BD$13, MATCH(B90, $BE$3:$BE$13, 0)), $BD$3:$BD$13, 0)),
        "NnN"
    ),
    "NnN"
)
&amp; " - " &amp;
IF(
    AND(
        ISNUMBER(MATCH(SUBSTITUTE(G90, " ", ""), SUBSTITUTE($AK$54:$AK$62, " ", ""), 0)),
        ISNUMBER(MATCH(SUBSTITUTE(I90, " ", ""), SUBSTITUTE($AL$53:$AT$53, " ", ""), 0))
    ),
    INDIRECT(
        ADDRESS(
            MATCH(SUBSTITUTE(G90, " ", ""), SUBSTITUTE($AK$54:$AK$62, " ", ""), 0) + ROW($AL$54) - 1,
            MATCH(SUBSTITUTE(I90, " ", ""), SUBSTITUTE($AL$53:$AT$53, " ", ""), 0) + COLUMN($AL$53) - 1
        )
    ),
    "NnN"
)
&amp; " - " &amp;
IF(ISNUMBER(SEARCH(
    IF(
        ISNUMBER(MATCH(B90, $BE$3:$BE$13, 0)),
        IFERROR(
            INDEX($BD$3:$BD$13, MATCH(INDEX($BD$3:$BD$13, MATCH(B90, $BE$3:$BE$13, 0)), $BD$3:$BD$13, 0)),
            "NnN"
        ),
        "NnN"
    ),
    IF(
        AND(
            ISNUMBER(MATCH(SUBSTITUTE(G90, " ", ""), SUBSTITUTE($AK$54:$AK$62, " ", ""), 0)),
            ISNUMBER(MATCH(SUBSTITUTE(I90, " ", ""), SUBSTITUTE($AL$53:$AT$53, " ", ""), 0))
        ),
        INDIRECT(
            ADDRESS(
                MATCH(SUBSTITUTE(G90, " ", ""), SUBSTITUTE($AK$54:$AK$62, " ", ""), 0) + ROW($AL$54) - 1,
                MATCH(SUBSTITUTE(I90, " ", ""), SUBSTITUTE($AL$53:$AT$53, " ", ""), 0) + COLUMN($AL$53) - 1
            )
        ),
        "NnN"
    )
)), "True", "False")</f>
        <v>f - cfgostv - True</v>
      </c>
    </row>
    <row r="91" spans="1:14" ht="15.95" customHeight="1" x14ac:dyDescent="0.25">
      <c r="A91" s="5" t="s">
        <v>243</v>
      </c>
      <c r="B91" s="5" t="s">
        <v>9</v>
      </c>
      <c r="C91" s="5"/>
      <c r="D91" s="5"/>
      <c r="E91" s="5" t="s">
        <v>217</v>
      </c>
      <c r="F91" s="5" t="s">
        <v>219</v>
      </c>
      <c r="G91" s="5" t="str">
        <f>IFERROR(
    IF(
        ISNUMBER(MATCH(E91, Elements!$A$2:$A$200, 0)),
        IF(
            INDEX(Elements!$C$2:$C$200, MATCH(E91, Elements!$A$2:$A$200, 0)) &lt;&gt; "",
            INDEX(Elements!$B$2:$B$200, MATCH(E91, Elements!$A$2:$A$200, 0)),
            "kosong"
        ),
        "tidak ditemukan"
    ),
    "ID tidak ditemukan"
)</f>
        <v>TechnologyProcess</v>
      </c>
      <c r="H91" s="5" t="str">
        <f>IFERROR(
    IF(
        ISNUMBER(MATCH(E91, Elements!$A$2:$A$200, 0)),
        IF(
            INDEX(Elements!$C$2:$C$200, MATCH(E91, Elements!$A$2:$A$200, 0)) &lt;&gt; "",
            INDEX(Elements!$C$2:$C$200, MATCH(E91, Elements!$A$2:$A$200, 0)),
            "kosong"
        ),
        "tidak ditemukan"
    ),
    "ID tidak ditemukan"
)</f>
        <v>Menampilkan form ajuan artikel</v>
      </c>
      <c r="I91" s="5" t="str">
        <f>IFERROR(
    IF(
        ISNUMBER(MATCH(F91, Elements!$A$2:$A$200, 0)),
        IF(
            INDEX(Elements!$C$2:$C$200, MATCH(F91, Elements!$A$2:$A$200, 0)) &lt;&gt; "",
            INDEX(Elements!$B$2:$B$200, MATCH(F91, Elements!$A$2:$A$200, 0)),
            "kosong"
        ),
        "tidak ditemukan"
    ),
    "ID tidak ditemukan"
)</f>
        <v>TechnologyProcess</v>
      </c>
      <c r="J91" s="5" t="str">
        <f>IFERROR(
    IF(
        ISNUMBER(MATCH(F91, Elements!$A$2:$A$200, 0)),
        IF(
            INDEX(Elements!$C$2:$C$200, MATCH(F91, Elements!$A$2:$A$200, 0)) &lt;&gt; "",
            INDEX(Elements!$C$2:$C$200, MATCH(F91, Elements!$A$2:$A$200, 0)),
            "kosong"
        ),
        "tidak ditemukan"
    ),
    "ID tidak ditemukan"
)</f>
        <v>Update database</v>
      </c>
      <c r="K91" s="5" t="str" cm="1">
        <f t="array" aca="1" ref="K91" ca="1">IF(
    ISNUMBER(MATCH(B91, $BE$3:$BE$13, 0)),
    IFERROR(
        INDEX($BD$3:$BD$13, MATCH(INDEX($BD$3:$BD$13, MATCH(B91, $BE$3:$BE$13, 0)), $BD$3:$BD$13, 0)),
        "NnN"
    ),
    "NnN"
)
&amp; " - " &amp;
IF(
    AND(
        ISNUMBER(MATCH(SUBSTITUTE(G91, " ", ""), SUBSTITUTE($AK$4:$AK$16, " ", ""), 0)),
        ISNUMBER(MATCH(SUBSTITUTE(I91, " ", ""), SUBSTITUTE($AL$3:$AT$3, " ", ""), 0))
    ),
    INDIRECT(
        ADDRESS(
            MATCH(SUBSTITUTE(G91, " ", ""), SUBSTITUTE($AK$4:$AK$16, " ", ""), 0) + ROW($AL$4) - 1,
            MATCH(SUBSTITUTE(I91, " ", ""), SUBSTITUTE($AL$3:$AT$3, " ", ""), 0) + COLUMN($AL$3) - 1
        )
    ),
    "NnN"
)
&amp; " - " &amp;
IF(ISNUMBER(SEARCH(
    IF(
        ISNUMBER(MATCH(B91, $BE$3:$BE$13, 0)),
        IFERROR(
            INDEX($BD$3:$BD$13, MATCH(INDEX($BD$3:$BD$13, MATCH(B91, $BE$3:$BE$13, 0)), $BD$3:$BD$13, 0)),
            "NnN"
        ),
        "NnN"
    ),
    IF(
        AND(
            ISNUMBER(MATCH(SUBSTITUTE(G91, " ", ""), SUBSTITUTE($AK$4:$AK$16, " ", ""), 0)),
            ISNUMBER(MATCH(SUBSTITUTE(I91, " ", ""), SUBSTITUTE($AL$3:$AT$3, " ", ""), 0))
        ),
        INDIRECT(
            ADDRESS(
                MATCH(SUBSTITUTE(G91, " ", ""), SUBSTITUTE($AK$4:$AK$16, " ", ""), 0) + ROW($AL$4) - 1,
                MATCH(SUBSTITUTE(I91, " ", ""), SUBSTITUTE($AL$3:$AT$3, " ", ""), 0) + COLUMN($AL$3) - 1
            )
        ),
        "NnN"
    )
)), "True", "False")</f>
        <v>f - NnN - False</v>
      </c>
      <c r="L91" s="5" t="str" cm="1">
        <f t="array" aca="1" ref="L91" ca="1">IF(
    ISNUMBER(MATCH(B91, $BE$3:$BE$13, 0)),
    IFERROR(
        INDEX($BD$3:$BD$13, MATCH(INDEX($BD$3:$BD$13, MATCH(B91, $BE$3:$BE$13, 0)), $BD$3:$BD$13, 0)),
        "NnN"
    ),
    "NnN"
)
&amp; " - " &amp;
IF(
    AND(
        ISNUMBER(MATCH(SUBSTITUTE(G91, " ", ""), SUBSTITUTE($AK$22:$AK$30, " ", ""), 0)),
        ISNUMBER(MATCH(SUBSTITUTE(I91, " ", ""), SUBSTITUTE(AL$21:$AX$21, " ", ""), 0))
    ),
    INDIRECT(
        ADDRESS(
            MATCH(SUBSTITUTE(G91, " ", ""), SUBSTITUTE($AK$22:$AK$30, " ", ""), 0) + ROW($AL$22) - 1,
            MATCH(SUBSTITUTE(I91, " ", ""), SUBSTITUTE(AL$21:$AX$21, " ", ""), 0) + COLUMN($AL$21
            ) - 1
        )
    ),
    "NnN"
)
&amp; " - " &amp;
IF(ISNUMBER(SEARCH(
    IF(
        ISNUMBER(MATCH(B91, $BE$3:$BE$13, 0)),
        IFERROR(
            INDEX($BD$3:$BD$13, MATCH(INDEX($BD$3:$BD$13, MATCH(B91, $BE$3:$BE$13, 0)), $BD$3:$BD$13, 0)),
            "NnN"
        ),
        "NnN"
    ),
    IF(
        AND(
            ISNUMBER(MATCH(SUBSTITUTE(G91, " ", ""), SUBSTITUTE($AK$22:$AK$30, " ", ""), 0)),
            ISNUMBER(MATCH(SUBSTITUTE(I91, " ", ""), SUBSTITUTE(AL$21:$AX$21, " ", ""), 0))
        ),
        INDIRECT(
            ADDRESS(
                MATCH(SUBSTITUTE(G91, " ", ""), SUBSTITUTE($AK$22:$AK$30, " ", ""), 0) + ROW($AL$22) - 1,
                MATCH(SUBSTITUTE(I91, " ", ""), SUBSTITUTE(AL$21:$AX$21, " ", ""), 0) + COLUMN($AL$21
                ) - 1
            )
        ),
        "NnN"
    )
)), "True", "False")</f>
        <v>f - NnN - False</v>
      </c>
      <c r="M91" s="5" t="str" cm="1">
        <f t="array" aca="1" ref="M91" ca="1">IF(
    ISNUMBER(MATCH(B91, $BE$3:$BE$13, 0)),
    IFERROR(
        INDEX($BD$3:$BD$13, MATCH(INDEX($BD$3:$BD$13, MATCH(B91, $BE$3:$BE$13, 0)), $BD$3:$BD$13, 0)),
        "NnN"
    ),
    "NnN"
)
&amp; " - " &amp;
IF(
    AND(
        ISNUMBER(MATCH(SUBSTITUTE(G91, " ", ""), SUBSTITUTE($AK$36:$AK$48, " ", ""), 0)),
        ISNUMBER(MATCH(SUBSTITUTE(I91, " ", ""), SUBSTITUTE($AL$35:$AX$35, " ", ""), 0))
    ),
    INDIRECT(
        ADDRESS(
            MATCH(SUBSTITUTE(G91, " ", ""), SUBSTITUTE($AK$36:$AK$48, " ", ""), 0) + ROW($AL$36) - 1,
            MATCH(SUBSTITUTE(I91, " ", ""), SUBSTITUTE($AL$35:$AX$35, " ", ""), 0) + COLUMN($AL$35) - 1
        )
    ),
    "NnN"
)
&amp; " - " &amp;
IF(ISNUMBER(SEARCH(
    IF(
        ISNUMBER(MATCH(B91, $BE$3:$BE$13, 0)),
        IFERROR(
            INDEX($BD$3:$BD$13, MATCH(INDEX($BD$3:$BD$13, MATCH(B91, $BE$3:$BE$13, 0)), $BD$3:$BD$13, 0)),
            "NnN"
        ),
        "NnN"
    ),
    IF(
        AND(
            ISNUMBER(MATCH(SUBSTITUTE(G91, " ", ""), SUBSTITUTE($AK$36:$AK$48, " ", ""), 0)),
            ISNUMBER(MATCH(SUBSTITUTE(I91, " ", ""), SUBSTITUTE($AL$35:$AX$35, " ", ""), 0))
        ),
        INDIRECT(
            ADDRESS(
                MATCH(SUBSTITUTE(G91, " ", ""), SUBSTITUTE($AK$36:$AK$48, " ", ""), 0) + ROW($AL$36) - 1,
                MATCH(SUBSTITUTE(I91, " ", ""), SUBSTITUTE($AL$35:$AX$35, " ", ""), 0) + COLUMN($AL$35) - 1
            )
        ),
        "NnN"
    )
)), "True", "False")</f>
        <v>f - NnN - False</v>
      </c>
      <c r="N91" s="13" t="str" cm="1">
        <f t="array" aca="1" ref="N91" ca="1">IF(
    ISNUMBER(MATCH(B91, $BE$3:$BE$13, 0)),
    IFERROR(
        INDEX($BD$3:$BD$13, MATCH(INDEX($BD$3:$BD$13, MATCH(B91, $BE$3:$BE$13, 0)), $BD$3:$BD$13, 0)),
        "NnN"
    ),
    "NnN"
)
&amp; " - " &amp;
IF(
    AND(
        ISNUMBER(MATCH(SUBSTITUTE(G91, " ", ""), SUBSTITUTE($AK$54:$AK$62, " ", ""), 0)),
        ISNUMBER(MATCH(SUBSTITUTE(I91, " ", ""), SUBSTITUTE($AL$53:$AT$53, " ", ""), 0))
    ),
    INDIRECT(
        ADDRESS(
            MATCH(SUBSTITUTE(G91, " ", ""), SUBSTITUTE($AK$54:$AK$62, " ", ""), 0) + ROW($AL$54) - 1,
            MATCH(SUBSTITUTE(I91, " ", ""), SUBSTITUTE($AL$53:$AT$53, " ", ""), 0) + COLUMN($AL$53) - 1
        )
    ),
    "NnN"
)
&amp; " - " &amp;
IF(ISNUMBER(SEARCH(
    IF(
        ISNUMBER(MATCH(B91, $BE$3:$BE$13, 0)),
        IFERROR(
            INDEX($BD$3:$BD$13, MATCH(INDEX($BD$3:$BD$13, MATCH(B91, $BE$3:$BE$13, 0)), $BD$3:$BD$13, 0)),
            "NnN"
        ),
        "NnN"
    ),
    IF(
        AND(
            ISNUMBER(MATCH(SUBSTITUTE(G91, " ", ""), SUBSTITUTE($AK$54:$AK$62, " ", ""), 0)),
            ISNUMBER(MATCH(SUBSTITUTE(I91, " ", ""), SUBSTITUTE($AL$53:$AT$53, " ", ""), 0))
        ),
        INDIRECT(
            ADDRESS(
                MATCH(SUBSTITUTE(G91, " ", ""), SUBSTITUTE($AK$54:$AK$62, " ", ""), 0) + ROW($AL$54) - 1,
                MATCH(SUBSTITUTE(I91, " ", ""), SUBSTITUTE($AL$53:$AT$53, " ", ""), 0) + COLUMN($AL$53) - 1
            )
        ),
        "NnN"
    )
)), "True", "False")</f>
        <v>f - NnN - False</v>
      </c>
    </row>
    <row r="92" spans="1:14" ht="15.95" customHeight="1" x14ac:dyDescent="0.25">
      <c r="A92" s="5" t="s">
        <v>244</v>
      </c>
      <c r="B92" s="5" t="s">
        <v>9</v>
      </c>
      <c r="C92" s="5"/>
      <c r="D92" s="5"/>
      <c r="E92" s="5" t="s">
        <v>219</v>
      </c>
      <c r="F92" s="5" t="s">
        <v>221</v>
      </c>
      <c r="G92" s="5" t="str">
        <f>IFERROR(
    IF(
        ISNUMBER(MATCH(E92, Elements!$A$2:$A$200, 0)),
        IF(
            INDEX(Elements!$C$2:$C$200, MATCH(E92, Elements!$A$2:$A$200, 0)) &lt;&gt; "",
            INDEX(Elements!$B$2:$B$200, MATCH(E92, Elements!$A$2:$A$200, 0)),
            "kosong"
        ),
        "tidak ditemukan"
    ),
    "ID tidak ditemukan"
)</f>
        <v>TechnologyProcess</v>
      </c>
      <c r="H92" s="5" t="str">
        <f>IFERROR(
    IF(
        ISNUMBER(MATCH(E92, Elements!$A$2:$A$200, 0)),
        IF(
            INDEX(Elements!$C$2:$C$200, MATCH(E92, Elements!$A$2:$A$200, 0)) &lt;&gt; "",
            INDEX(Elements!$C$2:$C$200, MATCH(E92, Elements!$A$2:$A$200, 0)),
            "kosong"
        ),
        "tidak ditemukan"
    ),
    "ID tidak ditemukan"
)</f>
        <v>Update database</v>
      </c>
      <c r="I92" s="5" t="str">
        <f>IFERROR(
    IF(
        ISNUMBER(MATCH(F92, Elements!$A$2:$A$200, 0)),
        IF(
            INDEX(Elements!$C$2:$C$200, MATCH(F92, Elements!$A$2:$A$200, 0)) &lt;&gt; "",
            INDEX(Elements!$B$2:$B$200, MATCH(F92, Elements!$A$2:$A$200, 0)),
            "kosong"
        ),
        "tidak ditemukan"
    ),
    "ID tidak ditemukan"
)</f>
        <v>TechnologyProcess</v>
      </c>
      <c r="J92" s="5" t="str">
        <f>IFERROR(
    IF(
        ISNUMBER(MATCH(F92, Elements!$A$2:$A$200, 0)),
        IF(
            INDEX(Elements!$C$2:$C$200, MATCH(F92, Elements!$A$2:$A$200, 0)) &lt;&gt; "",
            INDEX(Elements!$C$2:$C$200, MATCH(F92, Elements!$A$2:$A$200, 0)),
            "kosong"
        ),
        "tidak ditemukan"
    ),
    "ID tidak ditemukan"
)</f>
        <v>Memproses ajuan</v>
      </c>
      <c r="K92" s="5" t="str" cm="1">
        <f t="array" aca="1" ref="K92" ca="1">IF(
    ISNUMBER(MATCH(B92, $BE$3:$BE$13, 0)),
    IFERROR(
        INDEX($BD$3:$BD$13, MATCH(INDEX($BD$3:$BD$13, MATCH(B92, $BE$3:$BE$13, 0)), $BD$3:$BD$13, 0)),
        "NnN"
    ),
    "NnN"
)
&amp; " - " &amp;
IF(
    AND(
        ISNUMBER(MATCH(SUBSTITUTE(G92, " ", ""), SUBSTITUTE($AK$4:$AK$16, " ", ""), 0)),
        ISNUMBER(MATCH(SUBSTITUTE(I92, " ", ""), SUBSTITUTE($AL$3:$AT$3, " ", ""), 0))
    ),
    INDIRECT(
        ADDRESS(
            MATCH(SUBSTITUTE(G92, " ", ""), SUBSTITUTE($AK$4:$AK$16, " ", ""), 0) + ROW($AL$4) - 1,
            MATCH(SUBSTITUTE(I92, " ", ""), SUBSTITUTE($AL$3:$AT$3, " ", ""), 0) + COLUMN($AL$3) - 1
        )
    ),
    "NnN"
)
&amp; " - " &amp;
IF(ISNUMBER(SEARCH(
    IF(
        ISNUMBER(MATCH(B92, $BE$3:$BE$13, 0)),
        IFERROR(
            INDEX($BD$3:$BD$13, MATCH(INDEX($BD$3:$BD$13, MATCH(B92, $BE$3:$BE$13, 0)), $BD$3:$BD$13, 0)),
            "NnN"
        ),
        "NnN"
    ),
    IF(
        AND(
            ISNUMBER(MATCH(SUBSTITUTE(G92, " ", ""), SUBSTITUTE($AK$4:$AK$16, " ", ""), 0)),
            ISNUMBER(MATCH(SUBSTITUTE(I92, " ", ""), SUBSTITUTE($AL$3:$AT$3, " ", ""), 0))
        ),
        INDIRECT(
            ADDRESS(
                MATCH(SUBSTITUTE(G92, " ", ""), SUBSTITUTE($AK$4:$AK$16, " ", ""), 0) + ROW($AL$4) - 1,
                MATCH(SUBSTITUTE(I92, " ", ""), SUBSTITUTE($AL$3:$AT$3, " ", ""), 0) + COLUMN($AL$3) - 1
            )
        ),
        "NnN"
    )
)), "True", "False")</f>
        <v>f - NnN - False</v>
      </c>
      <c r="L92" s="5" t="str" cm="1">
        <f t="array" aca="1" ref="L92" ca="1">IF(
    ISNUMBER(MATCH(B92, $BE$3:$BE$13, 0)),
    IFERROR(
        INDEX($BD$3:$BD$13, MATCH(INDEX($BD$3:$BD$13, MATCH(B92, $BE$3:$BE$13, 0)), $BD$3:$BD$13, 0)),
        "NnN"
    ),
    "NnN"
)
&amp; " - " &amp;
IF(
    AND(
        ISNUMBER(MATCH(SUBSTITUTE(G92, " ", ""), SUBSTITUTE($AK$22:$AK$30, " ", ""), 0)),
        ISNUMBER(MATCH(SUBSTITUTE(I92, " ", ""), SUBSTITUTE(AL$21:$AX$21, " ", ""), 0))
    ),
    INDIRECT(
        ADDRESS(
            MATCH(SUBSTITUTE(G92, " ", ""), SUBSTITUTE($AK$22:$AK$30, " ", ""), 0) + ROW($AL$22) - 1,
            MATCH(SUBSTITUTE(I92, " ", ""), SUBSTITUTE(AL$21:$AX$21, " ", ""), 0) + COLUMN($AL$21
            ) - 1
        )
    ),
    "NnN"
)
&amp; " - " &amp;
IF(ISNUMBER(SEARCH(
    IF(
        ISNUMBER(MATCH(B92, $BE$3:$BE$13, 0)),
        IFERROR(
            INDEX($BD$3:$BD$13, MATCH(INDEX($BD$3:$BD$13, MATCH(B92, $BE$3:$BE$13, 0)), $BD$3:$BD$13, 0)),
            "NnN"
        ),
        "NnN"
    ),
    IF(
        AND(
            ISNUMBER(MATCH(SUBSTITUTE(G92, " ", ""), SUBSTITUTE($AK$22:$AK$30, " ", ""), 0)),
            ISNUMBER(MATCH(SUBSTITUTE(I92, " ", ""), SUBSTITUTE(AL$21:$AX$21, " ", ""), 0))
        ),
        INDIRECT(
            ADDRESS(
                MATCH(SUBSTITUTE(G92, " ", ""), SUBSTITUTE($AK$22:$AK$30, " ", ""), 0) + ROW($AL$22) - 1,
                MATCH(SUBSTITUTE(I92, " ", ""), SUBSTITUTE(AL$21:$AX$21, " ", ""), 0) + COLUMN($AL$21
                ) - 1
            )
        ),
        "NnN"
    )
)), "True", "False")</f>
        <v>f - NnN - False</v>
      </c>
      <c r="M92" s="5" t="str" cm="1">
        <f t="array" aca="1" ref="M92" ca="1">IF(
    ISNUMBER(MATCH(B92, $BE$3:$BE$13, 0)),
    IFERROR(
        INDEX($BD$3:$BD$13, MATCH(INDEX($BD$3:$BD$13, MATCH(B92, $BE$3:$BE$13, 0)), $BD$3:$BD$13, 0)),
        "NnN"
    ),
    "NnN"
)
&amp; " - " &amp;
IF(
    AND(
        ISNUMBER(MATCH(SUBSTITUTE(G92, " ", ""), SUBSTITUTE($AK$36:$AK$48, " ", ""), 0)),
        ISNUMBER(MATCH(SUBSTITUTE(I92, " ", ""), SUBSTITUTE($AL$35:$AX$35, " ", ""), 0))
    ),
    INDIRECT(
        ADDRESS(
            MATCH(SUBSTITUTE(G92, " ", ""), SUBSTITUTE($AK$36:$AK$48, " ", ""), 0) + ROW($AL$36) - 1,
            MATCH(SUBSTITUTE(I92, " ", ""), SUBSTITUTE($AL$35:$AX$35, " ", ""), 0) + COLUMN($AL$35) - 1
        )
    ),
    "NnN"
)
&amp; " - " &amp;
IF(ISNUMBER(SEARCH(
    IF(
        ISNUMBER(MATCH(B92, $BE$3:$BE$13, 0)),
        IFERROR(
            INDEX($BD$3:$BD$13, MATCH(INDEX($BD$3:$BD$13, MATCH(B92, $BE$3:$BE$13, 0)), $BD$3:$BD$13, 0)),
            "NnN"
        ),
        "NnN"
    ),
    IF(
        AND(
            ISNUMBER(MATCH(SUBSTITUTE(G92, " ", ""), SUBSTITUTE($AK$36:$AK$48, " ", ""), 0)),
            ISNUMBER(MATCH(SUBSTITUTE(I92, " ", ""), SUBSTITUTE($AL$35:$AX$35, " ", ""), 0))
        ),
        INDIRECT(
            ADDRESS(
                MATCH(SUBSTITUTE(G92, " ", ""), SUBSTITUTE($AK$36:$AK$48, " ", ""), 0) + ROW($AL$36) - 1,
                MATCH(SUBSTITUTE(I92, " ", ""), SUBSTITUTE($AL$35:$AX$35, " ", ""), 0) + COLUMN($AL$35) - 1
            )
        ),
        "NnN"
    )
)), "True", "False")</f>
        <v>f - NnN - False</v>
      </c>
      <c r="N92" s="13" t="str" cm="1">
        <f t="array" aca="1" ref="N92" ca="1">IF(
    ISNUMBER(MATCH(B92, $BE$3:$BE$13, 0)),
    IFERROR(
        INDEX($BD$3:$BD$13, MATCH(INDEX($BD$3:$BD$13, MATCH(B92, $BE$3:$BE$13, 0)), $BD$3:$BD$13, 0)),
        "NnN"
    ),
    "NnN"
)
&amp; " - " &amp;
IF(
    AND(
        ISNUMBER(MATCH(SUBSTITUTE(G92, " ", ""), SUBSTITUTE($AK$54:$AK$62, " ", ""), 0)),
        ISNUMBER(MATCH(SUBSTITUTE(I92, " ", ""), SUBSTITUTE($AL$53:$AT$53, " ", ""), 0))
    ),
    INDIRECT(
        ADDRESS(
            MATCH(SUBSTITUTE(G92, " ", ""), SUBSTITUTE($AK$54:$AK$62, " ", ""), 0) + ROW($AL$54) - 1,
            MATCH(SUBSTITUTE(I92, " ", ""), SUBSTITUTE($AL$53:$AT$53, " ", ""), 0) + COLUMN($AL$53) - 1
        )
    ),
    "NnN"
)
&amp; " - " &amp;
IF(ISNUMBER(SEARCH(
    IF(
        ISNUMBER(MATCH(B92, $BE$3:$BE$13, 0)),
        IFERROR(
            INDEX($BD$3:$BD$13, MATCH(INDEX($BD$3:$BD$13, MATCH(B92, $BE$3:$BE$13, 0)), $BD$3:$BD$13, 0)),
            "NnN"
        ),
        "NnN"
    ),
    IF(
        AND(
            ISNUMBER(MATCH(SUBSTITUTE(G92, " ", ""), SUBSTITUTE($AK$54:$AK$62, " ", ""), 0)),
            ISNUMBER(MATCH(SUBSTITUTE(I92, " ", ""), SUBSTITUTE($AL$53:$AT$53, " ", ""), 0))
        ),
        INDIRECT(
            ADDRESS(
                MATCH(SUBSTITUTE(G92, " ", ""), SUBSTITUTE($AK$54:$AK$62, " ", ""), 0) + ROW($AL$54) - 1,
                MATCH(SUBSTITUTE(I92, " ", ""), SUBSTITUTE($AL$53:$AT$53, " ", ""), 0) + COLUMN($AL$53) - 1
            )
        ),
        "NnN"
    )
)), "True", "False")</f>
        <v>f - NnN - False</v>
      </c>
    </row>
    <row r="93" spans="1:14" ht="15.95" customHeight="1" x14ac:dyDescent="0.25">
      <c r="A93" s="5" t="s">
        <v>245</v>
      </c>
      <c r="B93" s="5" t="s">
        <v>9</v>
      </c>
      <c r="C93" s="5"/>
      <c r="D93" s="5"/>
      <c r="E93" s="5" t="s">
        <v>224</v>
      </c>
      <c r="F93" s="5" t="s">
        <v>226</v>
      </c>
      <c r="G93" s="5" t="str">
        <f>IFERROR(
    IF(
        ISNUMBER(MATCH(E93, Elements!$A$2:$A$200, 0)),
        IF(
            INDEX(Elements!$C$2:$C$200, MATCH(E93, Elements!$A$2:$A$200, 0)) &lt;&gt; "",
            INDEX(Elements!$B$2:$B$200, MATCH(E93, Elements!$A$2:$A$200, 0)),
            "kosong"
        ),
        "tidak ditemukan"
    ),
    "ID tidak ditemukan"
)</f>
        <v>TechnologyProcess</v>
      </c>
      <c r="H93" s="5" t="str">
        <f>IFERROR(
    IF(
        ISNUMBER(MATCH(E93, Elements!$A$2:$A$200, 0)),
        IF(
            INDEX(Elements!$C$2:$C$200, MATCH(E93, Elements!$A$2:$A$200, 0)) &lt;&gt; "",
            INDEX(Elements!$C$2:$C$200, MATCH(E93, Elements!$A$2:$A$200, 0)),
            "kosong"
        ),
        "tidak ditemukan"
    ),
    "ID tidak ditemukan"
)</f>
        <v>Menampilkan form ajuan konsultasi</v>
      </c>
      <c r="I93" s="5" t="str">
        <f>IFERROR(
    IF(
        ISNUMBER(MATCH(F93, Elements!$A$2:$A$200, 0)),
        IF(
            INDEX(Elements!$C$2:$C$200, MATCH(F93, Elements!$A$2:$A$200, 0)) &lt;&gt; "",
            INDEX(Elements!$B$2:$B$200, MATCH(F93, Elements!$A$2:$A$200, 0)),
            "kosong"
        ),
        "tidak ditemukan"
    ),
    "ID tidak ditemukan"
)</f>
        <v>TechnologyProcess</v>
      </c>
      <c r="J93" s="5" t="str">
        <f>IFERROR(
    IF(
        ISNUMBER(MATCH(F93, Elements!$A$2:$A$200, 0)),
        IF(
            INDEX(Elements!$C$2:$C$200, MATCH(F93, Elements!$A$2:$A$200, 0)) &lt;&gt; "",
            INDEX(Elements!$C$2:$C$200, MATCH(F93, Elements!$A$2:$A$200, 0)),
            "kosong"
        ),
        "tidak ditemukan"
    ),
    "ID tidak ditemukan"
)</f>
        <v>Update database</v>
      </c>
      <c r="K93" s="5" t="str" cm="1">
        <f t="array" aca="1" ref="K93" ca="1">IF(
    ISNUMBER(MATCH(B93, $BE$3:$BE$13, 0)),
    IFERROR(
        INDEX($BD$3:$BD$13, MATCH(INDEX($BD$3:$BD$13, MATCH(B93, $BE$3:$BE$13, 0)), $BD$3:$BD$13, 0)),
        "NnN"
    ),
    "NnN"
)
&amp; " - " &amp;
IF(
    AND(
        ISNUMBER(MATCH(SUBSTITUTE(G93, " ", ""), SUBSTITUTE($AK$4:$AK$16, " ", ""), 0)),
        ISNUMBER(MATCH(SUBSTITUTE(I93, " ", ""), SUBSTITUTE($AL$3:$AT$3, " ", ""), 0))
    ),
    INDIRECT(
        ADDRESS(
            MATCH(SUBSTITUTE(G93, " ", ""), SUBSTITUTE($AK$4:$AK$16, " ", ""), 0) + ROW($AL$4) - 1,
            MATCH(SUBSTITUTE(I93, " ", ""), SUBSTITUTE($AL$3:$AT$3, " ", ""), 0) + COLUMN($AL$3) - 1
        )
    ),
    "NnN"
)
&amp; " - " &amp;
IF(ISNUMBER(SEARCH(
    IF(
        ISNUMBER(MATCH(B93, $BE$3:$BE$13, 0)),
        IFERROR(
            INDEX($BD$3:$BD$13, MATCH(INDEX($BD$3:$BD$13, MATCH(B93, $BE$3:$BE$13, 0)), $BD$3:$BD$13, 0)),
            "NnN"
        ),
        "NnN"
    ),
    IF(
        AND(
            ISNUMBER(MATCH(SUBSTITUTE(G93, " ", ""), SUBSTITUTE($AK$4:$AK$16, " ", ""), 0)),
            ISNUMBER(MATCH(SUBSTITUTE(I93, " ", ""), SUBSTITUTE($AL$3:$AT$3, " ", ""), 0))
        ),
        INDIRECT(
            ADDRESS(
                MATCH(SUBSTITUTE(G93, " ", ""), SUBSTITUTE($AK$4:$AK$16, " ", ""), 0) + ROW($AL$4) - 1,
                MATCH(SUBSTITUTE(I93, " ", ""), SUBSTITUTE($AL$3:$AT$3, " ", ""), 0) + COLUMN($AL$3) - 1
            )
        ),
        "NnN"
    )
)), "True", "False")</f>
        <v>f - NnN - False</v>
      </c>
      <c r="L93" s="5" t="str" cm="1">
        <f t="array" aca="1" ref="L93" ca="1">IF(
    ISNUMBER(MATCH(B93, $BE$3:$BE$13, 0)),
    IFERROR(
        INDEX($BD$3:$BD$13, MATCH(INDEX($BD$3:$BD$13, MATCH(B93, $BE$3:$BE$13, 0)), $BD$3:$BD$13, 0)),
        "NnN"
    ),
    "NnN"
)
&amp; " - " &amp;
IF(
    AND(
        ISNUMBER(MATCH(SUBSTITUTE(G93, " ", ""), SUBSTITUTE($AK$22:$AK$30, " ", ""), 0)),
        ISNUMBER(MATCH(SUBSTITUTE(I93, " ", ""), SUBSTITUTE(AL$21:$AX$21, " ", ""), 0))
    ),
    INDIRECT(
        ADDRESS(
            MATCH(SUBSTITUTE(G93, " ", ""), SUBSTITUTE($AK$22:$AK$30, " ", ""), 0) + ROW($AL$22) - 1,
            MATCH(SUBSTITUTE(I93, " ", ""), SUBSTITUTE(AL$21:$AX$21, " ", ""), 0) + COLUMN($AL$21
            ) - 1
        )
    ),
    "NnN"
)
&amp; " - " &amp;
IF(ISNUMBER(SEARCH(
    IF(
        ISNUMBER(MATCH(B93, $BE$3:$BE$13, 0)),
        IFERROR(
            INDEX($BD$3:$BD$13, MATCH(INDEX($BD$3:$BD$13, MATCH(B93, $BE$3:$BE$13, 0)), $BD$3:$BD$13, 0)),
            "NnN"
        ),
        "NnN"
    ),
    IF(
        AND(
            ISNUMBER(MATCH(SUBSTITUTE(G93, " ", ""), SUBSTITUTE($AK$22:$AK$30, " ", ""), 0)),
            ISNUMBER(MATCH(SUBSTITUTE(I93, " ", ""), SUBSTITUTE(AL$21:$AX$21, " ", ""), 0))
        ),
        INDIRECT(
            ADDRESS(
                MATCH(SUBSTITUTE(G93, " ", ""), SUBSTITUTE($AK$22:$AK$30, " ", ""), 0) + ROW($AL$22) - 1,
                MATCH(SUBSTITUTE(I93, " ", ""), SUBSTITUTE(AL$21:$AX$21, " ", ""), 0) + COLUMN($AL$21
                ) - 1
            )
        ),
        "NnN"
    )
)), "True", "False")</f>
        <v>f - NnN - False</v>
      </c>
      <c r="M93" s="5" t="str" cm="1">
        <f t="array" aca="1" ref="M93" ca="1">IF(
    ISNUMBER(MATCH(B93, $BE$3:$BE$13, 0)),
    IFERROR(
        INDEX($BD$3:$BD$13, MATCH(INDEX($BD$3:$BD$13, MATCH(B93, $BE$3:$BE$13, 0)), $BD$3:$BD$13, 0)),
        "NnN"
    ),
    "NnN"
)
&amp; " - " &amp;
IF(
    AND(
        ISNUMBER(MATCH(SUBSTITUTE(G93, " ", ""), SUBSTITUTE($AK$36:$AK$48, " ", ""), 0)),
        ISNUMBER(MATCH(SUBSTITUTE(I93, " ", ""), SUBSTITUTE($AL$35:$AX$35, " ", ""), 0))
    ),
    INDIRECT(
        ADDRESS(
            MATCH(SUBSTITUTE(G93, " ", ""), SUBSTITUTE($AK$36:$AK$48, " ", ""), 0) + ROW($AL$36) - 1,
            MATCH(SUBSTITUTE(I93, " ", ""), SUBSTITUTE($AL$35:$AX$35, " ", ""), 0) + COLUMN($AL$35) - 1
        )
    ),
    "NnN"
)
&amp; " - " &amp;
IF(ISNUMBER(SEARCH(
    IF(
        ISNUMBER(MATCH(B93, $BE$3:$BE$13, 0)),
        IFERROR(
            INDEX($BD$3:$BD$13, MATCH(INDEX($BD$3:$BD$13, MATCH(B93, $BE$3:$BE$13, 0)), $BD$3:$BD$13, 0)),
            "NnN"
        ),
        "NnN"
    ),
    IF(
        AND(
            ISNUMBER(MATCH(SUBSTITUTE(G93, " ", ""), SUBSTITUTE($AK$36:$AK$48, " ", ""), 0)),
            ISNUMBER(MATCH(SUBSTITUTE(I93, " ", ""), SUBSTITUTE($AL$35:$AX$35, " ", ""), 0))
        ),
        INDIRECT(
            ADDRESS(
                MATCH(SUBSTITUTE(G93, " ", ""), SUBSTITUTE($AK$36:$AK$48, " ", ""), 0) + ROW($AL$36) - 1,
                MATCH(SUBSTITUTE(I93, " ", ""), SUBSTITUTE($AL$35:$AX$35, " ", ""), 0) + COLUMN($AL$35) - 1
            )
        ),
        "NnN"
    )
)), "True", "False")</f>
        <v>f - NnN - False</v>
      </c>
      <c r="N93" s="13" t="str" cm="1">
        <f t="array" aca="1" ref="N93" ca="1">IF(
    ISNUMBER(MATCH(B93, $BE$3:$BE$13, 0)),
    IFERROR(
        INDEX($BD$3:$BD$13, MATCH(INDEX($BD$3:$BD$13, MATCH(B93, $BE$3:$BE$13, 0)), $BD$3:$BD$13, 0)),
        "NnN"
    ),
    "NnN"
)
&amp; " - " &amp;
IF(
    AND(
        ISNUMBER(MATCH(SUBSTITUTE(G93, " ", ""), SUBSTITUTE($AK$54:$AK$62, " ", ""), 0)),
        ISNUMBER(MATCH(SUBSTITUTE(I93, " ", ""), SUBSTITUTE($AL$53:$AT$53, " ", ""), 0))
    ),
    INDIRECT(
        ADDRESS(
            MATCH(SUBSTITUTE(G93, " ", ""), SUBSTITUTE($AK$54:$AK$62, " ", ""), 0) + ROW($AL$54) - 1,
            MATCH(SUBSTITUTE(I93, " ", ""), SUBSTITUTE($AL$53:$AT$53, " ", ""), 0) + COLUMN($AL$53) - 1
        )
    ),
    "NnN"
)
&amp; " - " &amp;
IF(ISNUMBER(SEARCH(
    IF(
        ISNUMBER(MATCH(B93, $BE$3:$BE$13, 0)),
        IFERROR(
            INDEX($BD$3:$BD$13, MATCH(INDEX($BD$3:$BD$13, MATCH(B93, $BE$3:$BE$13, 0)), $BD$3:$BD$13, 0)),
            "NnN"
        ),
        "NnN"
    ),
    IF(
        AND(
            ISNUMBER(MATCH(SUBSTITUTE(G93, " ", ""), SUBSTITUTE($AK$54:$AK$62, " ", ""), 0)),
            ISNUMBER(MATCH(SUBSTITUTE(I93, " ", ""), SUBSTITUTE($AL$53:$AT$53, " ", ""), 0))
        ),
        INDIRECT(
            ADDRESS(
                MATCH(SUBSTITUTE(G93, " ", ""), SUBSTITUTE($AK$54:$AK$62, " ", ""), 0) + ROW($AL$54) - 1,
                MATCH(SUBSTITUTE(I93, " ", ""), SUBSTITUTE($AL$53:$AT$53, " ", ""), 0) + COLUMN($AL$53) - 1
            )
        ),
        "NnN"
    )
)), "True", "False")</f>
        <v>f - NnN - False</v>
      </c>
    </row>
    <row r="94" spans="1:14" ht="15.95" customHeight="1" x14ac:dyDescent="0.25">
      <c r="A94" s="5" t="s">
        <v>246</v>
      </c>
      <c r="B94" s="5" t="s">
        <v>9</v>
      </c>
      <c r="C94" s="5"/>
      <c r="D94" s="5"/>
      <c r="E94" s="5" t="s">
        <v>226</v>
      </c>
      <c r="F94" s="5" t="s">
        <v>228</v>
      </c>
      <c r="G94" s="5" t="str">
        <f>IFERROR(
    IF(
        ISNUMBER(MATCH(E94, Elements!$A$2:$A$200, 0)),
        IF(
            INDEX(Elements!$C$2:$C$200, MATCH(E94, Elements!$A$2:$A$200, 0)) &lt;&gt; "",
            INDEX(Elements!$B$2:$B$200, MATCH(E94, Elements!$A$2:$A$200, 0)),
            "kosong"
        ),
        "tidak ditemukan"
    ),
    "ID tidak ditemukan"
)</f>
        <v>TechnologyProcess</v>
      </c>
      <c r="H94" s="5" t="str">
        <f>IFERROR(
    IF(
        ISNUMBER(MATCH(E94, Elements!$A$2:$A$200, 0)),
        IF(
            INDEX(Elements!$C$2:$C$200, MATCH(E94, Elements!$A$2:$A$200, 0)) &lt;&gt; "",
            INDEX(Elements!$C$2:$C$200, MATCH(E94, Elements!$A$2:$A$200, 0)),
            "kosong"
        ),
        "tidak ditemukan"
    ),
    "ID tidak ditemukan"
)</f>
        <v>Update database</v>
      </c>
      <c r="I94" s="5" t="str">
        <f>IFERROR(
    IF(
        ISNUMBER(MATCH(F94, Elements!$A$2:$A$200, 0)),
        IF(
            INDEX(Elements!$C$2:$C$200, MATCH(F94, Elements!$A$2:$A$200, 0)) &lt;&gt; "",
            INDEX(Elements!$B$2:$B$200, MATCH(F94, Elements!$A$2:$A$200, 0)),
            "kosong"
        ),
        "tidak ditemukan"
    ),
    "ID tidak ditemukan"
)</f>
        <v>TechnologyProcess</v>
      </c>
      <c r="J94" s="5" t="str">
        <f>IFERROR(
    IF(
        ISNUMBER(MATCH(F94, Elements!$A$2:$A$200, 0)),
        IF(
            INDEX(Elements!$C$2:$C$200, MATCH(F94, Elements!$A$2:$A$200, 0)) &lt;&gt; "",
            INDEX(Elements!$C$2:$C$200, MATCH(F94, Elements!$A$2:$A$200, 0)),
            "kosong"
        ),
        "tidak ditemukan"
    ),
    "ID tidak ditemukan"
)</f>
        <v>Memproses ajuan</v>
      </c>
      <c r="K94" s="5" t="str" cm="1">
        <f t="array" aca="1" ref="K94" ca="1">IF(
    ISNUMBER(MATCH(B94, $BE$3:$BE$13, 0)),
    IFERROR(
        INDEX($BD$3:$BD$13, MATCH(INDEX($BD$3:$BD$13, MATCH(B94, $BE$3:$BE$13, 0)), $BD$3:$BD$13, 0)),
        "NnN"
    ),
    "NnN"
)
&amp; " - " &amp;
IF(
    AND(
        ISNUMBER(MATCH(SUBSTITUTE(G94, " ", ""), SUBSTITUTE($AK$4:$AK$16, " ", ""), 0)),
        ISNUMBER(MATCH(SUBSTITUTE(I94, " ", ""), SUBSTITUTE($AL$3:$AT$3, " ", ""), 0))
    ),
    INDIRECT(
        ADDRESS(
            MATCH(SUBSTITUTE(G94, " ", ""), SUBSTITUTE($AK$4:$AK$16, " ", ""), 0) + ROW($AL$4) - 1,
            MATCH(SUBSTITUTE(I94, " ", ""), SUBSTITUTE($AL$3:$AT$3, " ", ""), 0) + COLUMN($AL$3) - 1
        )
    ),
    "NnN"
)
&amp; " - " &amp;
IF(ISNUMBER(SEARCH(
    IF(
        ISNUMBER(MATCH(B94, $BE$3:$BE$13, 0)),
        IFERROR(
            INDEX($BD$3:$BD$13, MATCH(INDEX($BD$3:$BD$13, MATCH(B94, $BE$3:$BE$13, 0)), $BD$3:$BD$13, 0)),
            "NnN"
        ),
        "NnN"
    ),
    IF(
        AND(
            ISNUMBER(MATCH(SUBSTITUTE(G94, " ", ""), SUBSTITUTE($AK$4:$AK$16, " ", ""), 0)),
            ISNUMBER(MATCH(SUBSTITUTE(I94, " ", ""), SUBSTITUTE($AL$3:$AT$3, " ", ""), 0))
        ),
        INDIRECT(
            ADDRESS(
                MATCH(SUBSTITUTE(G94, " ", ""), SUBSTITUTE($AK$4:$AK$16, " ", ""), 0) + ROW($AL$4) - 1,
                MATCH(SUBSTITUTE(I94, " ", ""), SUBSTITUTE($AL$3:$AT$3, " ", ""), 0) + COLUMN($AL$3) - 1
            )
        ),
        "NnN"
    )
)), "True", "False")</f>
        <v>f - NnN - False</v>
      </c>
      <c r="L94" s="5" t="str" cm="1">
        <f t="array" aca="1" ref="L94" ca="1">IF(
    ISNUMBER(MATCH(B94, $BE$3:$BE$13, 0)),
    IFERROR(
        INDEX($BD$3:$BD$13, MATCH(INDEX($BD$3:$BD$13, MATCH(B94, $BE$3:$BE$13, 0)), $BD$3:$BD$13, 0)),
        "NnN"
    ),
    "NnN"
)
&amp; " - " &amp;
IF(
    AND(
        ISNUMBER(MATCH(SUBSTITUTE(G94, " ", ""), SUBSTITUTE($AK$22:$AK$30, " ", ""), 0)),
        ISNUMBER(MATCH(SUBSTITUTE(I94, " ", ""), SUBSTITUTE(AL$21:$AX$21, " ", ""), 0))
    ),
    INDIRECT(
        ADDRESS(
            MATCH(SUBSTITUTE(G94, " ", ""), SUBSTITUTE($AK$22:$AK$30, " ", ""), 0) + ROW($AL$22) - 1,
            MATCH(SUBSTITUTE(I94, " ", ""), SUBSTITUTE(AL$21:$AX$21, " ", ""), 0) + COLUMN($AL$21
            ) - 1
        )
    ),
    "NnN"
)
&amp; " - " &amp;
IF(ISNUMBER(SEARCH(
    IF(
        ISNUMBER(MATCH(B94, $BE$3:$BE$13, 0)),
        IFERROR(
            INDEX($BD$3:$BD$13, MATCH(INDEX($BD$3:$BD$13, MATCH(B94, $BE$3:$BE$13, 0)), $BD$3:$BD$13, 0)),
            "NnN"
        ),
        "NnN"
    ),
    IF(
        AND(
            ISNUMBER(MATCH(SUBSTITUTE(G94, " ", ""), SUBSTITUTE($AK$22:$AK$30, " ", ""), 0)),
            ISNUMBER(MATCH(SUBSTITUTE(I94, " ", ""), SUBSTITUTE(AL$21:$AX$21, " ", ""), 0))
        ),
        INDIRECT(
            ADDRESS(
                MATCH(SUBSTITUTE(G94, " ", ""), SUBSTITUTE($AK$22:$AK$30, " ", ""), 0) + ROW($AL$22) - 1,
                MATCH(SUBSTITUTE(I94, " ", ""), SUBSTITUTE(AL$21:$AX$21, " ", ""), 0) + COLUMN($AL$21
                ) - 1
            )
        ),
        "NnN"
    )
)), "True", "False")</f>
        <v>f - NnN - False</v>
      </c>
      <c r="M94" s="5" t="str" cm="1">
        <f t="array" aca="1" ref="M94" ca="1">IF(
    ISNUMBER(MATCH(B94, $BE$3:$BE$13, 0)),
    IFERROR(
        INDEX($BD$3:$BD$13, MATCH(INDEX($BD$3:$BD$13, MATCH(B94, $BE$3:$BE$13, 0)), $BD$3:$BD$13, 0)),
        "NnN"
    ),
    "NnN"
)
&amp; " - " &amp;
IF(
    AND(
        ISNUMBER(MATCH(SUBSTITUTE(G94, " ", ""), SUBSTITUTE($AK$36:$AK$48, " ", ""), 0)),
        ISNUMBER(MATCH(SUBSTITUTE(I94, " ", ""), SUBSTITUTE($AL$35:$AX$35, " ", ""), 0))
    ),
    INDIRECT(
        ADDRESS(
            MATCH(SUBSTITUTE(G94, " ", ""), SUBSTITUTE($AK$36:$AK$48, " ", ""), 0) + ROW($AL$36) - 1,
            MATCH(SUBSTITUTE(I94, " ", ""), SUBSTITUTE($AL$35:$AX$35, " ", ""), 0) + COLUMN($AL$35) - 1
        )
    ),
    "NnN"
)
&amp; " - " &amp;
IF(ISNUMBER(SEARCH(
    IF(
        ISNUMBER(MATCH(B94, $BE$3:$BE$13, 0)),
        IFERROR(
            INDEX($BD$3:$BD$13, MATCH(INDEX($BD$3:$BD$13, MATCH(B94, $BE$3:$BE$13, 0)), $BD$3:$BD$13, 0)),
            "NnN"
        ),
        "NnN"
    ),
    IF(
        AND(
            ISNUMBER(MATCH(SUBSTITUTE(G94, " ", ""), SUBSTITUTE($AK$36:$AK$48, " ", ""), 0)),
            ISNUMBER(MATCH(SUBSTITUTE(I94, " ", ""), SUBSTITUTE($AL$35:$AX$35, " ", ""), 0))
        ),
        INDIRECT(
            ADDRESS(
                MATCH(SUBSTITUTE(G94, " ", ""), SUBSTITUTE($AK$36:$AK$48, " ", ""), 0) + ROW($AL$36) - 1,
                MATCH(SUBSTITUTE(I94, " ", ""), SUBSTITUTE($AL$35:$AX$35, " ", ""), 0) + COLUMN($AL$35) - 1
            )
        ),
        "NnN"
    )
)), "True", "False")</f>
        <v>f - NnN - False</v>
      </c>
      <c r="N94" s="13" t="str" cm="1">
        <f t="array" aca="1" ref="N94" ca="1">IF(
    ISNUMBER(MATCH(B94, $BE$3:$BE$13, 0)),
    IFERROR(
        INDEX($BD$3:$BD$13, MATCH(INDEX($BD$3:$BD$13, MATCH(B94, $BE$3:$BE$13, 0)), $BD$3:$BD$13, 0)),
        "NnN"
    ),
    "NnN"
)
&amp; " - " &amp;
IF(
    AND(
        ISNUMBER(MATCH(SUBSTITUTE(G94, " ", ""), SUBSTITUTE($AK$54:$AK$62, " ", ""), 0)),
        ISNUMBER(MATCH(SUBSTITUTE(I94, " ", ""), SUBSTITUTE($AL$53:$AT$53, " ", ""), 0))
    ),
    INDIRECT(
        ADDRESS(
            MATCH(SUBSTITUTE(G94, " ", ""), SUBSTITUTE($AK$54:$AK$62, " ", ""), 0) + ROW($AL$54) - 1,
            MATCH(SUBSTITUTE(I94, " ", ""), SUBSTITUTE($AL$53:$AT$53, " ", ""), 0) + COLUMN($AL$53) - 1
        )
    ),
    "NnN"
)
&amp; " - " &amp;
IF(ISNUMBER(SEARCH(
    IF(
        ISNUMBER(MATCH(B94, $BE$3:$BE$13, 0)),
        IFERROR(
            INDEX($BD$3:$BD$13, MATCH(INDEX($BD$3:$BD$13, MATCH(B94, $BE$3:$BE$13, 0)), $BD$3:$BD$13, 0)),
            "NnN"
        ),
        "NnN"
    ),
    IF(
        AND(
            ISNUMBER(MATCH(SUBSTITUTE(G94, " ", ""), SUBSTITUTE($AK$54:$AK$62, " ", ""), 0)),
            ISNUMBER(MATCH(SUBSTITUTE(I94, " ", ""), SUBSTITUTE($AL$53:$AT$53, " ", ""), 0))
        ),
        INDIRECT(
            ADDRESS(
                MATCH(SUBSTITUTE(G94, " ", ""), SUBSTITUTE($AK$54:$AK$62, " ", ""), 0) + ROW($AL$54) - 1,
                MATCH(SUBSTITUTE(I94, " ", ""), SUBSTITUTE($AL$53:$AT$53, " ", ""), 0) + COLUMN($AL$53) - 1
            )
        ),
        "NnN"
    )
)), "True", "False")</f>
        <v>f - NnN - False</v>
      </c>
    </row>
    <row r="95" spans="1:14" ht="15.95" customHeight="1" x14ac:dyDescent="0.25">
      <c r="A95" s="5" t="s">
        <v>247</v>
      </c>
      <c r="B95" s="5" t="s">
        <v>10</v>
      </c>
      <c r="C95" s="5"/>
      <c r="D95" s="5"/>
      <c r="E95" s="5" t="s">
        <v>109</v>
      </c>
      <c r="F95" s="5" t="s">
        <v>248</v>
      </c>
      <c r="G95" s="5" t="str">
        <f>IFERROR(
    IF(
        ISNUMBER(MATCH(E95, Elements!$A$2:$A$200, 0)),
        IF(
            INDEX(Elements!$C$2:$C$200, MATCH(E95, Elements!$A$2:$A$200, 0)) &lt;&gt; "",
            INDEX(Elements!$B$2:$B$200, MATCH(E95, Elements!$A$2:$A$200, 0)),
            "kosong"
        ),
        "tidak ditemukan"
    ),
    "ID tidak ditemukan"
)</f>
        <v>ApplicationFunction</v>
      </c>
      <c r="H95" s="5" t="str">
        <f>IFERROR(
    IF(
        ISNUMBER(MATCH(E95, Elements!$A$2:$A$200, 0)),
        IF(
            INDEX(Elements!$C$2:$C$200, MATCH(E95, Elements!$A$2:$A$200, 0)) &lt;&gt; "",
            INDEX(Elements!$C$2:$C$200, MATCH(E95, Elements!$A$2:$A$200, 0)),
            "kosong"
        ),
        "tidak ditemukan"
    ),
    "ID tidak ditemukan"
)</f>
        <v>Menulis Artikel</v>
      </c>
      <c r="I95" s="5" t="str">
        <f>IFERROR(
    IF(
        ISNUMBER(MATCH(F95, Elements!$A$2:$A$200, 0)),
        IF(
            INDEX(Elements!$C$2:$C$200, MATCH(F95, Elements!$A$2:$A$200, 0)) &lt;&gt; "",
            INDEX(Elements!$B$2:$B$200, MATCH(F95, Elements!$A$2:$A$200, 0)),
            "kosong"
        ),
        "tidak ditemukan"
    ),
    "ID tidak ditemukan"
)</f>
        <v>kosong</v>
      </c>
      <c r="J95" s="5" t="str">
        <f>IFERROR(
    IF(
        ISNUMBER(MATCH(F95, Elements!$A$2:$A$200, 0)),
        IF(
            INDEX(Elements!$C$2:$C$200, MATCH(F95, Elements!$A$2:$A$200, 0)) &lt;&gt; "",
            INDEX(Elements!$C$2:$C$200, MATCH(F95, Elements!$A$2:$A$200, 0)),
            "kosong"
        ),
        "tidak ditemukan"
    ),
    "ID tidak ditemukan"
)</f>
        <v>kosong</v>
      </c>
      <c r="K95" s="5" t="str" cm="1">
        <f t="array" aca="1" ref="K95" ca="1">IF(
    ISNUMBER(MATCH(B95, $BE$3:$BE$13, 0)),
    IFERROR(
        INDEX($BD$3:$BD$13, MATCH(INDEX($BD$3:$BD$13, MATCH(B95, $BE$3:$BE$13, 0)), $BD$3:$BD$13, 0)),
        "NnN"
    ),
    "NnN"
)
&amp; " - " &amp;
IF(
    AND(
        ISNUMBER(MATCH(SUBSTITUTE(G95, " ", ""), SUBSTITUTE($AK$4:$AK$16, " ", ""), 0)),
        ISNUMBER(MATCH(SUBSTITUTE(I95, " ", ""), SUBSTITUTE($AL$3:$AT$3, " ", ""), 0))
    ),
    INDIRECT(
        ADDRESS(
            MATCH(SUBSTITUTE(G95, " ", ""), SUBSTITUTE($AK$4:$AK$16, " ", ""), 0) + ROW($AL$4) - 1,
            MATCH(SUBSTITUTE(I95, " ", ""), SUBSTITUTE($AL$3:$AT$3, " ", ""), 0) + COLUMN($AL$3) - 1
        )
    ),
    "NnN"
)
&amp; " - " &amp;
IF(ISNUMBER(SEARCH(
    IF(
        ISNUMBER(MATCH(B95, $BE$3:$BE$13, 0)),
        IFERROR(
            INDEX($BD$3:$BD$13, MATCH(INDEX($BD$3:$BD$13, MATCH(B95, $BE$3:$BE$13, 0)), $BD$3:$BD$13, 0)),
            "NnN"
        ),
        "NnN"
    ),
    IF(
        AND(
            ISNUMBER(MATCH(SUBSTITUTE(G95, " ", ""), SUBSTITUTE($AK$4:$AK$16, " ", ""), 0)),
            ISNUMBER(MATCH(SUBSTITUTE(I95, " ", ""), SUBSTITUTE($AL$3:$AT$3, " ", ""), 0))
        ),
        INDIRECT(
            ADDRESS(
                MATCH(SUBSTITUTE(G95, " ", ""), SUBSTITUTE($AK$4:$AK$16, " ", ""), 0) + ROW($AL$4) - 1,
                MATCH(SUBSTITUTE(I95, " ", ""), SUBSTITUTE($AL$3:$AT$3, " ", ""), 0) + COLUMN($AL$3) - 1
            )
        ),
        "NnN"
    )
)), "True", "False")</f>
        <v>r - NnN - False</v>
      </c>
      <c r="L95" s="5" t="str" cm="1">
        <f t="array" aca="1" ref="L95" ca="1">IF(
    ISNUMBER(MATCH(B95, $BE$3:$BE$13, 0)),
    IFERROR(
        INDEX($BD$3:$BD$13, MATCH(INDEX($BD$3:$BD$13, MATCH(B95, $BE$3:$BE$13, 0)), $BD$3:$BD$13, 0)),
        "NnN"
    ),
    "NnN"
)
&amp; " - " &amp;
IF(
    AND(
        ISNUMBER(MATCH(SUBSTITUTE(G95, " ", ""), SUBSTITUTE($AK$22:$AK$30, " ", ""), 0)),
        ISNUMBER(MATCH(SUBSTITUTE(I95, " ", ""), SUBSTITUTE(AL$21:$AX$21, " ", ""), 0))
    ),
    INDIRECT(
        ADDRESS(
            MATCH(SUBSTITUTE(G95, " ", ""), SUBSTITUTE($AK$22:$AK$30, " ", ""), 0) + ROW($AL$22) - 1,
            MATCH(SUBSTITUTE(I95, " ", ""), SUBSTITUTE(AL$21:$AX$21, " ", ""), 0) + COLUMN($AL$21
            ) - 1
        )
    ),
    "NnN"
)
&amp; " - " &amp;
IF(ISNUMBER(SEARCH(
    IF(
        ISNUMBER(MATCH(B95, $BE$3:$BE$13, 0)),
        IFERROR(
            INDEX($BD$3:$BD$13, MATCH(INDEX($BD$3:$BD$13, MATCH(B95, $BE$3:$BE$13, 0)), $BD$3:$BD$13, 0)),
            "NnN"
        ),
        "NnN"
    ),
    IF(
        AND(
            ISNUMBER(MATCH(SUBSTITUTE(G95, " ", ""), SUBSTITUTE($AK$22:$AK$30, " ", ""), 0)),
            ISNUMBER(MATCH(SUBSTITUTE(I95, " ", ""), SUBSTITUTE(AL$21:$AX$21, " ", ""), 0))
        ),
        INDIRECT(
            ADDRESS(
                MATCH(SUBSTITUTE(G95, " ", ""), SUBSTITUTE($AK$22:$AK$30, " ", ""), 0) + ROW($AL$22) - 1,
                MATCH(SUBSTITUTE(I95, " ", ""), SUBSTITUTE(AL$21:$AX$21, " ", ""), 0) + COLUMN($AL$21
                ) - 1
            )
        ),
        "NnN"
    )
)), "True", "False")</f>
        <v>r - NnN - False</v>
      </c>
      <c r="M95" s="5" t="str" cm="1">
        <f t="array" aca="1" ref="M95" ca="1">IF(
    ISNUMBER(MATCH(B95, $BE$3:$BE$13, 0)),
    IFERROR(
        INDEX($BD$3:$BD$13, MATCH(INDEX($BD$3:$BD$13, MATCH(B95, $BE$3:$BE$13, 0)), $BD$3:$BD$13, 0)),
        "NnN"
    ),
    "NnN"
)
&amp; " - " &amp;
IF(
    AND(
        ISNUMBER(MATCH(SUBSTITUTE(G95, " ", ""), SUBSTITUTE($AK$36:$AK$48, " ", ""), 0)),
        ISNUMBER(MATCH(SUBSTITUTE(I95, " ", ""), SUBSTITUTE($AL$35:$AX$35, " ", ""), 0))
    ),
    INDIRECT(
        ADDRESS(
            MATCH(SUBSTITUTE(G95, " ", ""), SUBSTITUTE($AK$36:$AK$48, " ", ""), 0) + ROW($AL$36) - 1,
            MATCH(SUBSTITUTE(I95, " ", ""), SUBSTITUTE($AL$35:$AX$35, " ", ""), 0) + COLUMN($AL$35) - 1
        )
    ),
    "NnN"
)
&amp; " - " &amp;
IF(ISNUMBER(SEARCH(
    IF(
        ISNUMBER(MATCH(B95, $BE$3:$BE$13, 0)),
        IFERROR(
            INDEX($BD$3:$BD$13, MATCH(INDEX($BD$3:$BD$13, MATCH(B95, $BE$3:$BE$13, 0)), $BD$3:$BD$13, 0)),
            "NnN"
        ),
        "NnN"
    ),
    IF(
        AND(
            ISNUMBER(MATCH(SUBSTITUTE(G95, " ", ""), SUBSTITUTE($AK$36:$AK$48, " ", ""), 0)),
            ISNUMBER(MATCH(SUBSTITUTE(I95, " ", ""), SUBSTITUTE($AL$35:$AX$35, " ", ""), 0))
        ),
        INDIRECT(
            ADDRESS(
                MATCH(SUBSTITUTE(G95, " ", ""), SUBSTITUTE($AK$36:$AK$48, " ", ""), 0) + ROW($AL$36) - 1,
                MATCH(SUBSTITUTE(I95, " ", ""), SUBSTITUTE($AL$35:$AX$35, " ", ""), 0) + COLUMN($AL$35) - 1
            )
        ),
        "NnN"
    )
)), "True", "False")</f>
        <v>r - NnN - False</v>
      </c>
      <c r="N95" s="13" t="str" cm="1">
        <f t="array" aca="1" ref="N95" ca="1">IF(
    ISNUMBER(MATCH(B95, $BE$3:$BE$13, 0)),
    IFERROR(
        INDEX($BD$3:$BD$13, MATCH(INDEX($BD$3:$BD$13, MATCH(B95, $BE$3:$BE$13, 0)), $BD$3:$BD$13, 0)),
        "NnN"
    ),
    "NnN"
)
&amp; " - " &amp;
IF(
    AND(
        ISNUMBER(MATCH(SUBSTITUTE(G95, " ", ""), SUBSTITUTE($AK$54:$AK$62, " ", ""), 0)),
        ISNUMBER(MATCH(SUBSTITUTE(I95, " ", ""), SUBSTITUTE($AL$53:$AT$53, " ", ""), 0))
    ),
    INDIRECT(
        ADDRESS(
            MATCH(SUBSTITUTE(G95, " ", ""), SUBSTITUTE($AK$54:$AK$62, " ", ""), 0) + ROW($AL$54) - 1,
            MATCH(SUBSTITUTE(I95, " ", ""), SUBSTITUTE($AL$53:$AT$53, " ", ""), 0) + COLUMN($AL$53) - 1
        )
    ),
    "NnN"
)
&amp; " - " &amp;
IF(ISNUMBER(SEARCH(
    IF(
        ISNUMBER(MATCH(B95, $BE$3:$BE$13, 0)),
        IFERROR(
            INDEX($BD$3:$BD$13, MATCH(INDEX($BD$3:$BD$13, MATCH(B95, $BE$3:$BE$13, 0)), $BD$3:$BD$13, 0)),
            "NnN"
        ),
        "NnN"
    ),
    IF(
        AND(
            ISNUMBER(MATCH(SUBSTITUTE(G95, " ", ""), SUBSTITUTE($AK$54:$AK$62, " ", ""), 0)),
            ISNUMBER(MATCH(SUBSTITUTE(I95, " ", ""), SUBSTITUTE($AL$53:$AT$53, " ", ""), 0))
        ),
        INDIRECT(
            ADDRESS(
                MATCH(SUBSTITUTE(G95, " ", ""), SUBSTITUTE($AK$54:$AK$62, " ", ""), 0) + ROW($AL$54) - 1,
                MATCH(SUBSTITUTE(I95, " ", ""), SUBSTITUTE($AL$53:$AT$53, " ", ""), 0) + COLUMN($AL$53) - 1
            )
        ),
        "NnN"
    )
)), "True", "False")</f>
        <v>r - NnN - False</v>
      </c>
    </row>
    <row r="96" spans="1:14" ht="15.95" customHeight="1" x14ac:dyDescent="0.25">
      <c r="A96" s="5" t="s">
        <v>249</v>
      </c>
      <c r="B96" s="5" t="s">
        <v>10</v>
      </c>
      <c r="C96" s="5"/>
      <c r="D96" s="5"/>
      <c r="E96" s="5" t="s">
        <v>95</v>
      </c>
      <c r="F96" s="5" t="s">
        <v>98</v>
      </c>
      <c r="G96" s="5" t="str">
        <f>IFERROR(
    IF(
        ISNUMBER(MATCH(E96, Elements!$A$2:$A$200, 0)),
        IF(
            INDEX(Elements!$C$2:$C$200, MATCH(E96, Elements!$A$2:$A$200, 0)) &lt;&gt; "",
            INDEX(Elements!$B$2:$B$200, MATCH(E96, Elements!$A$2:$A$200, 0)),
            "kosong"
        ),
        "tidak ditemukan"
    ),
    "ID tidak ditemukan"
)</f>
        <v>Node</v>
      </c>
      <c r="H96" s="5" t="str">
        <f>IFERROR(
    IF(
        ISNUMBER(MATCH(E96, Elements!$A$2:$A$200, 0)),
        IF(
            INDEX(Elements!$C$2:$C$200, MATCH(E96, Elements!$A$2:$A$200, 0)) &lt;&gt; "",
            INDEX(Elements!$C$2:$C$200, MATCH(E96, Elements!$A$2:$A$200, 0)),
            "kosong"
        ),
        "tidak ditemukan"
    ),
    "ID tidak ditemukan"
)</f>
        <v>Mainframe</v>
      </c>
      <c r="I96" s="5" t="str">
        <f>IFERROR(
    IF(
        ISNUMBER(MATCH(F96, Elements!$A$2:$A$200, 0)),
        IF(
            INDEX(Elements!$C$2:$C$200, MATCH(F96, Elements!$A$2:$A$200, 0)) &lt;&gt; "",
            INDEX(Elements!$B$2:$B$200, MATCH(F96, Elements!$A$2:$A$200, 0)),
            "kosong"
        ),
        "tidak ditemukan"
    ),
    "ID tidak ditemukan"
)</f>
        <v>TechnologyService</v>
      </c>
      <c r="J96" s="5" t="str">
        <f>IFERROR(
    IF(
        ISNUMBER(MATCH(F96, Elements!$A$2:$A$200, 0)),
        IF(
            INDEX(Elements!$C$2:$C$200, MATCH(F96, Elements!$A$2:$A$200, 0)) &lt;&gt; "",
            INDEX(Elements!$C$2:$C$200, MATCH(F96, Elements!$A$2:$A$200, 0)),
            "kosong"
        ),
        "tidak ditemukan"
    ),
    "ID tidak ditemukan"
)</f>
        <v>Database Service</v>
      </c>
      <c r="K96" s="5" t="str" cm="1">
        <f t="array" aca="1" ref="K96" ca="1">IF(
    ISNUMBER(MATCH(B96, $BE$3:$BE$13, 0)),
    IFERROR(
        INDEX($BD$3:$BD$13, MATCH(INDEX($BD$3:$BD$13, MATCH(B96, $BE$3:$BE$13, 0)), $BD$3:$BD$13, 0)),
        "NnN"
    ),
    "NnN"
)
&amp; " - " &amp;
IF(
    AND(
        ISNUMBER(MATCH(SUBSTITUTE(G96, " ", ""), SUBSTITUTE($AK$4:$AK$16, " ", ""), 0)),
        ISNUMBER(MATCH(SUBSTITUTE(I96, " ", ""), SUBSTITUTE($AL$3:$AT$3, " ", ""), 0))
    ),
    INDIRECT(
        ADDRESS(
            MATCH(SUBSTITUTE(G96, " ", ""), SUBSTITUTE($AK$4:$AK$16, " ", ""), 0) + ROW($AL$4) - 1,
            MATCH(SUBSTITUTE(I96, " ", ""), SUBSTITUTE($AL$3:$AT$3, " ", ""), 0) + COLUMN($AL$3) - 1
        )
    ),
    "NnN"
)
&amp; " - " &amp;
IF(ISNUMBER(SEARCH(
    IF(
        ISNUMBER(MATCH(B96, $BE$3:$BE$13, 0)),
        IFERROR(
            INDEX($BD$3:$BD$13, MATCH(INDEX($BD$3:$BD$13, MATCH(B96, $BE$3:$BE$13, 0)), $BD$3:$BD$13, 0)),
            "NnN"
        ),
        "NnN"
    ),
    IF(
        AND(
            ISNUMBER(MATCH(SUBSTITUTE(G96, " ", ""), SUBSTITUTE($AK$4:$AK$16, " ", ""), 0)),
            ISNUMBER(MATCH(SUBSTITUTE(I96, " ", ""), SUBSTITUTE($AL$3:$AT$3, " ", ""), 0))
        ),
        INDIRECT(
            ADDRESS(
                MATCH(SUBSTITUTE(G96, " ", ""), SUBSTITUTE($AK$4:$AK$16, " ", ""), 0) + ROW($AL$4) - 1,
                MATCH(SUBSTITUTE(I96, " ", ""), SUBSTITUTE($AL$3:$AT$3, " ", ""), 0) + COLUMN($AL$3) - 1
            )
        ),
        "NnN"
    )
)), "True", "False")</f>
        <v>r - NnN - False</v>
      </c>
      <c r="L96" s="5" t="str" cm="1">
        <f t="array" aca="1" ref="L96" ca="1">IF(
    ISNUMBER(MATCH(B96, $BE$3:$BE$13, 0)),
    IFERROR(
        INDEX($BD$3:$BD$13, MATCH(INDEX($BD$3:$BD$13, MATCH(B96, $BE$3:$BE$13, 0)), $BD$3:$BD$13, 0)),
        "NnN"
    ),
    "NnN"
)
&amp; " - " &amp;
IF(
    AND(
        ISNUMBER(MATCH(SUBSTITUTE(G96, " ", ""), SUBSTITUTE($AK$22:$AK$30, " ", ""), 0)),
        ISNUMBER(MATCH(SUBSTITUTE(I96, " ", ""), SUBSTITUTE(AL$21:$AX$21, " ", ""), 0))
    ),
    INDIRECT(
        ADDRESS(
            MATCH(SUBSTITUTE(G96, " ", ""), SUBSTITUTE($AK$22:$AK$30, " ", ""), 0) + ROW($AL$22) - 1,
            MATCH(SUBSTITUTE(I96, " ", ""), SUBSTITUTE(AL$21:$AX$21, " ", ""), 0) + COLUMN($AL$21
            ) - 1
        )
    ),
    "NnN"
)
&amp; " - " &amp;
IF(ISNUMBER(SEARCH(
    IF(
        ISNUMBER(MATCH(B96, $BE$3:$BE$13, 0)),
        IFERROR(
            INDEX($BD$3:$BD$13, MATCH(INDEX($BD$3:$BD$13, MATCH(B96, $BE$3:$BE$13, 0)), $BD$3:$BD$13, 0)),
            "NnN"
        ),
        "NnN"
    ),
    IF(
        AND(
            ISNUMBER(MATCH(SUBSTITUTE(G96, " ", ""), SUBSTITUTE($AK$22:$AK$30, " ", ""), 0)),
            ISNUMBER(MATCH(SUBSTITUTE(I96, " ", ""), SUBSTITUTE(AL$21:$AX$21, " ", ""), 0))
        ),
        INDIRECT(
            ADDRESS(
                MATCH(SUBSTITUTE(G96, " ", ""), SUBSTITUTE($AK$22:$AK$30, " ", ""), 0) + ROW($AL$22) - 1,
                MATCH(SUBSTITUTE(I96, " ", ""), SUBSTITUTE(AL$21:$AX$21, " ", ""), 0) + COLUMN($AL$21
                ) - 1
            )
        ),
        "NnN"
    )
)), "True", "False")</f>
        <v>r - NnN - False</v>
      </c>
      <c r="M96" s="5" t="str" cm="1">
        <f t="array" aca="1" ref="M96" ca="1">IF(
    ISNUMBER(MATCH(B96, $BE$3:$BE$13, 0)),
    IFERROR(
        INDEX($BD$3:$BD$13, MATCH(INDEX($BD$3:$BD$13, MATCH(B96, $BE$3:$BE$13, 0)), $BD$3:$BD$13, 0)),
        "NnN"
    ),
    "NnN"
)
&amp; " - " &amp;
IF(
    AND(
        ISNUMBER(MATCH(SUBSTITUTE(G96, " ", ""), SUBSTITUTE($AK$36:$AK$48, " ", ""), 0)),
        ISNUMBER(MATCH(SUBSTITUTE(I96, " ", ""), SUBSTITUTE($AL$35:$AX$35, " ", ""), 0))
    ),
    INDIRECT(
        ADDRESS(
            MATCH(SUBSTITUTE(G96, " ", ""), SUBSTITUTE($AK$36:$AK$48, " ", ""), 0) + ROW($AL$36) - 1,
            MATCH(SUBSTITUTE(I96, " ", ""), SUBSTITUTE($AL$35:$AX$35, " ", ""), 0) + COLUMN($AL$35) - 1
        )
    ),
    "NnN"
)
&amp; " - " &amp;
IF(ISNUMBER(SEARCH(
    IF(
        ISNUMBER(MATCH(B96, $BE$3:$BE$13, 0)),
        IFERROR(
            INDEX($BD$3:$BD$13, MATCH(INDEX($BD$3:$BD$13, MATCH(B96, $BE$3:$BE$13, 0)), $BD$3:$BD$13, 0)),
            "NnN"
        ),
        "NnN"
    ),
    IF(
        AND(
            ISNUMBER(MATCH(SUBSTITUTE(G96, " ", ""), SUBSTITUTE($AK$36:$AK$48, " ", ""), 0)),
            ISNUMBER(MATCH(SUBSTITUTE(I96, " ", ""), SUBSTITUTE($AL$35:$AX$35, " ", ""), 0))
        ),
        INDIRECT(
            ADDRESS(
                MATCH(SUBSTITUTE(G96, " ", ""), SUBSTITUTE($AK$36:$AK$48, " ", ""), 0) + ROW($AL$36) - 1,
                MATCH(SUBSTITUTE(I96, " ", ""), SUBSTITUTE($AL$35:$AX$35, " ", ""), 0) + COLUMN($AL$35) - 1
            )
        ),
        "NnN"
    )
)), "True", "False")</f>
        <v>r - NnN - False</v>
      </c>
      <c r="N96" s="13" t="str" cm="1">
        <f t="array" aca="1" ref="N96" ca="1">IF(
    ISNUMBER(MATCH(B96, $BE$3:$BE$13, 0)),
    IFERROR(
        INDEX($BD$3:$BD$13, MATCH(INDEX($BD$3:$BD$13, MATCH(B96, $BE$3:$BE$13, 0)), $BD$3:$BD$13, 0)),
        "NnN"
    ),
    "NnN"
)
&amp; " - " &amp;
IF(
    AND(
        ISNUMBER(MATCH(SUBSTITUTE(G96, " ", ""), SUBSTITUTE($AK$54:$AK$62, " ", ""), 0)),
        ISNUMBER(MATCH(SUBSTITUTE(I96, " ", ""), SUBSTITUTE($AL$53:$AT$53, " ", ""), 0))
    ),
    INDIRECT(
        ADDRESS(
            MATCH(SUBSTITUTE(G96, " ", ""), SUBSTITUTE($AK$54:$AK$62, " ", ""), 0) + ROW($AL$54) - 1,
            MATCH(SUBSTITUTE(I96, " ", ""), SUBSTITUTE($AL$53:$AT$53, " ", ""), 0) + COLUMN($AL$53) - 1
        )
    ),
    "NnN"
)
&amp; " - " &amp;
IF(ISNUMBER(SEARCH(
    IF(
        ISNUMBER(MATCH(B96, $BE$3:$BE$13, 0)),
        IFERROR(
            INDEX($BD$3:$BD$13, MATCH(INDEX($BD$3:$BD$13, MATCH(B96, $BE$3:$BE$13, 0)), $BD$3:$BD$13, 0)),
            "NnN"
        ),
        "NnN"
    ),
    IF(
        AND(
            ISNUMBER(MATCH(SUBSTITUTE(G96, " ", ""), SUBSTITUTE($AK$54:$AK$62, " ", ""), 0)),
            ISNUMBER(MATCH(SUBSTITUTE(I96, " ", ""), SUBSTITUTE($AL$53:$AT$53, " ", ""), 0))
        ),
        INDIRECT(
            ADDRESS(
                MATCH(SUBSTITUTE(G96, " ", ""), SUBSTITUTE($AK$54:$AK$62, " ", ""), 0) + ROW($AL$54) - 1,
                MATCH(SUBSTITUTE(I96, " ", ""), SUBSTITUTE($AL$53:$AT$53, " ", ""), 0) + COLUMN($AL$53) - 1
            )
        ),
        "NnN"
    )
)), "True", "False")</f>
        <v>r - NnN - False</v>
      </c>
    </row>
    <row r="97" spans="1:14" ht="15.95" customHeight="1" x14ac:dyDescent="0.25">
      <c r="A97" s="5" t="s">
        <v>250</v>
      </c>
      <c r="B97" s="5" t="s">
        <v>10</v>
      </c>
      <c r="C97" s="5"/>
      <c r="D97" s="5"/>
      <c r="E97" s="5" t="s">
        <v>216</v>
      </c>
      <c r="F97" s="5" t="s">
        <v>251</v>
      </c>
      <c r="G97" s="5" t="str">
        <f>IFERROR(
    IF(
        ISNUMBER(MATCH(E97, Elements!$A$2:$A$200, 0)),
        IF(
            INDEX(Elements!$C$2:$C$200, MATCH(E97, Elements!$A$2:$A$200, 0)) &lt;&gt; "",
            INDEX(Elements!$B$2:$B$200, MATCH(E97, Elements!$A$2:$A$200, 0)),
            "kosong"
        ),
        "tidak ditemukan"
    ),
    "ID tidak ditemukan"
)</f>
        <v>TechnologyFunction</v>
      </c>
      <c r="H97" s="5" t="str">
        <f>IFERROR(
    IF(
        ISNUMBER(MATCH(E97, Elements!$A$2:$A$200, 0)),
        IF(
            INDEX(Elements!$C$2:$C$200, MATCH(E97, Elements!$A$2:$A$200, 0)) &lt;&gt; "",
            INDEX(Elements!$C$2:$C$200, MATCH(E97, Elements!$A$2:$A$200, 0)),
            "kosong"
        ),
        "tidak ditemukan"
    ),
    "ID tidak ditemukan"
)</f>
        <v>Menulis artikel</v>
      </c>
      <c r="I97" s="5" t="str">
        <f>IFERROR(
    IF(
        ISNUMBER(MATCH(F97, Elements!$A$2:$A$200, 0)),
        IF(
            INDEX(Elements!$C$2:$C$200, MATCH(F97, Elements!$A$2:$A$200, 0)) &lt;&gt; "",
            INDEX(Elements!$B$2:$B$200, MATCH(F97, Elements!$A$2:$A$200, 0)),
            "kosong"
        ),
        "tidak ditemukan"
    ),
    "ID tidak ditemukan"
)</f>
        <v>ApplicationProcess</v>
      </c>
      <c r="J97" s="5" t="str">
        <f>IFERROR(
    IF(
        ISNUMBER(MATCH(F97, Elements!$A$2:$A$200, 0)),
        IF(
            INDEX(Elements!$C$2:$C$200, MATCH(F97, Elements!$A$2:$A$200, 0)) &lt;&gt; "",
            INDEX(Elements!$C$2:$C$200, MATCH(F97, Elements!$A$2:$A$200, 0)),
            "kosong"
        ),
        "tidak ditemukan"
    ),
    "ID tidak ditemukan"
)</f>
        <v>Application Process</v>
      </c>
      <c r="K97" s="5" t="str" cm="1">
        <f t="array" aca="1" ref="K97" ca="1">IF(
    ISNUMBER(MATCH(B97, $BE$3:$BE$13, 0)),
    IFERROR(
        INDEX($BD$3:$BD$13, MATCH(INDEX($BD$3:$BD$13, MATCH(B97, $BE$3:$BE$13, 0)), $BD$3:$BD$13, 0)),
        "NnN"
    ),
    "NnN"
)
&amp; " - " &amp;
IF(
    AND(
        ISNUMBER(MATCH(SUBSTITUTE(G97, " ", ""), SUBSTITUTE($AK$4:$AK$16, " ", ""), 0)),
        ISNUMBER(MATCH(SUBSTITUTE(I97, " ", ""), SUBSTITUTE($AL$3:$AT$3, " ", ""), 0))
    ),
    INDIRECT(
        ADDRESS(
            MATCH(SUBSTITUTE(G97, " ", ""), SUBSTITUTE($AK$4:$AK$16, " ", ""), 0) + ROW($AL$4) - 1,
            MATCH(SUBSTITUTE(I97, " ", ""), SUBSTITUTE($AL$3:$AT$3, " ", ""), 0) + COLUMN($AL$3) - 1
        )
    ),
    "NnN"
)
&amp; " - " &amp;
IF(ISNUMBER(SEARCH(
    IF(
        ISNUMBER(MATCH(B97, $BE$3:$BE$13, 0)),
        IFERROR(
            INDEX($BD$3:$BD$13, MATCH(INDEX($BD$3:$BD$13, MATCH(B97, $BE$3:$BE$13, 0)), $BD$3:$BD$13, 0)),
            "NnN"
        ),
        "NnN"
    ),
    IF(
        AND(
            ISNUMBER(MATCH(SUBSTITUTE(G97, " ", ""), SUBSTITUTE($AK$4:$AK$16, " ", ""), 0)),
            ISNUMBER(MATCH(SUBSTITUTE(I97, " ", ""), SUBSTITUTE($AL$3:$AT$3, " ", ""), 0))
        ),
        INDIRECT(
            ADDRESS(
                MATCH(SUBSTITUTE(G97, " ", ""), SUBSTITUTE($AK$4:$AK$16, " ", ""), 0) + ROW($AL$4) - 1,
                MATCH(SUBSTITUTE(I97, " ", ""), SUBSTITUTE($AL$3:$AT$3, " ", ""), 0) + COLUMN($AL$3) - 1
            )
        ),
        "NnN"
    )
)), "True", "False")</f>
        <v>r - NnN - False</v>
      </c>
      <c r="L97" s="5" t="str" cm="1">
        <f t="array" aca="1" ref="L97" ca="1">IF(
    ISNUMBER(MATCH(B97, $BE$3:$BE$13, 0)),
    IFERROR(
        INDEX($BD$3:$BD$13, MATCH(INDEX($BD$3:$BD$13, MATCH(B97, $BE$3:$BE$13, 0)), $BD$3:$BD$13, 0)),
        "NnN"
    ),
    "NnN"
)
&amp; " - " &amp;
IF(
    AND(
        ISNUMBER(MATCH(SUBSTITUTE(G97, " ", ""), SUBSTITUTE($AK$22:$AK$30, " ", ""), 0)),
        ISNUMBER(MATCH(SUBSTITUTE(I97, " ", ""), SUBSTITUTE(AL$21:$AX$21, " ", ""), 0))
    ),
    INDIRECT(
        ADDRESS(
            MATCH(SUBSTITUTE(G97, " ", ""), SUBSTITUTE($AK$22:$AK$30, " ", ""), 0) + ROW($AL$22) - 1,
            MATCH(SUBSTITUTE(I97, " ", ""), SUBSTITUTE(AL$21:$AX$21, " ", ""), 0) + COLUMN($AL$21
            ) - 1
        )
    ),
    "NnN"
)
&amp; " - " &amp;
IF(ISNUMBER(SEARCH(
    IF(
        ISNUMBER(MATCH(B97, $BE$3:$BE$13, 0)),
        IFERROR(
            INDEX($BD$3:$BD$13, MATCH(INDEX($BD$3:$BD$13, MATCH(B97, $BE$3:$BE$13, 0)), $BD$3:$BD$13, 0)),
            "NnN"
        ),
        "NnN"
    ),
    IF(
        AND(
            ISNUMBER(MATCH(SUBSTITUTE(G97, " ", ""), SUBSTITUTE($AK$22:$AK$30, " ", ""), 0)),
            ISNUMBER(MATCH(SUBSTITUTE(I97, " ", ""), SUBSTITUTE(AL$21:$AX$21, " ", ""), 0))
        ),
        INDIRECT(
            ADDRESS(
                MATCH(SUBSTITUTE(G97, " ", ""), SUBSTITUTE($AK$22:$AK$30, " ", ""), 0) + ROW($AL$22) - 1,
                MATCH(SUBSTITUTE(I97, " ", ""), SUBSTITUTE(AL$21:$AX$21, " ", ""), 0) + COLUMN($AL$21
                ) - 1
            )
        ),
        "NnN"
    )
)), "True", "False")</f>
        <v>r - NnN - False</v>
      </c>
      <c r="M97" s="5" t="str" cm="1">
        <f t="array" aca="1" ref="M97" ca="1">IF(
    ISNUMBER(MATCH(B97, $BE$3:$BE$13, 0)),
    IFERROR(
        INDEX($BD$3:$BD$13, MATCH(INDEX($BD$3:$BD$13, MATCH(B97, $BE$3:$BE$13, 0)), $BD$3:$BD$13, 0)),
        "NnN"
    ),
    "NnN"
)
&amp; " - " &amp;
IF(
    AND(
        ISNUMBER(MATCH(SUBSTITUTE(G97, " ", ""), SUBSTITUTE($AK$36:$AK$48, " ", ""), 0)),
        ISNUMBER(MATCH(SUBSTITUTE(I97, " ", ""), SUBSTITUTE($AL$35:$AX$35, " ", ""), 0))
    ),
    INDIRECT(
        ADDRESS(
            MATCH(SUBSTITUTE(G97, " ", ""), SUBSTITUTE($AK$36:$AK$48, " ", ""), 0) + ROW($AL$36) - 1,
            MATCH(SUBSTITUTE(I97, " ", ""), SUBSTITUTE($AL$35:$AX$35, " ", ""), 0) + COLUMN($AL$35) - 1
        )
    ),
    "NnN"
)
&amp; " - " &amp;
IF(ISNUMBER(SEARCH(
    IF(
        ISNUMBER(MATCH(B97, $BE$3:$BE$13, 0)),
        IFERROR(
            INDEX($BD$3:$BD$13, MATCH(INDEX($BD$3:$BD$13, MATCH(B97, $BE$3:$BE$13, 0)), $BD$3:$BD$13, 0)),
            "NnN"
        ),
        "NnN"
    ),
    IF(
        AND(
            ISNUMBER(MATCH(SUBSTITUTE(G97, " ", ""), SUBSTITUTE($AK$36:$AK$48, " ", ""), 0)),
            ISNUMBER(MATCH(SUBSTITUTE(I97, " ", ""), SUBSTITUTE($AL$35:$AX$35, " ", ""), 0))
        ),
        INDIRECT(
            ADDRESS(
                MATCH(SUBSTITUTE(G97, " ", ""), SUBSTITUTE($AK$36:$AK$48, " ", ""), 0) + ROW($AL$36) - 1,
                MATCH(SUBSTITUTE(I97, " ", ""), SUBSTITUTE($AL$35:$AX$35, " ", ""), 0) + COLUMN($AL$35) - 1
            )
        ),
        "NnN"
    )
)), "True", "False")</f>
        <v>r - NnN - False</v>
      </c>
      <c r="N97" s="13" t="str" cm="1">
        <f t="array" aca="1" ref="N97" ca="1">IF(
    ISNUMBER(MATCH(B97, $BE$3:$BE$13, 0)),
    IFERROR(
        INDEX($BD$3:$BD$13, MATCH(INDEX($BD$3:$BD$13, MATCH(B97, $BE$3:$BE$13, 0)), $BD$3:$BD$13, 0)),
        "NnN"
    ),
    "NnN"
)
&amp; " - " &amp;
IF(
    AND(
        ISNUMBER(MATCH(SUBSTITUTE(G97, " ", ""), SUBSTITUTE($AK$54:$AK$62, " ", ""), 0)),
        ISNUMBER(MATCH(SUBSTITUTE(I97, " ", ""), SUBSTITUTE($AL$53:$AT$53, " ", ""), 0))
    ),
    INDIRECT(
        ADDRESS(
            MATCH(SUBSTITUTE(G97, " ", ""), SUBSTITUTE($AK$54:$AK$62, " ", ""), 0) + ROW($AL$54) - 1,
            MATCH(SUBSTITUTE(I97, " ", ""), SUBSTITUTE($AL$53:$AT$53, " ", ""), 0) + COLUMN($AL$53) - 1
        )
    ),
    "NnN"
)
&amp; " - " &amp;
IF(ISNUMBER(SEARCH(
    IF(
        ISNUMBER(MATCH(B97, $BE$3:$BE$13, 0)),
        IFERROR(
            INDEX($BD$3:$BD$13, MATCH(INDEX($BD$3:$BD$13, MATCH(B97, $BE$3:$BE$13, 0)), $BD$3:$BD$13, 0)),
            "NnN"
        ),
        "NnN"
    ),
    IF(
        AND(
            ISNUMBER(MATCH(SUBSTITUTE(G97, " ", ""), SUBSTITUTE($AK$54:$AK$62, " ", ""), 0)),
            ISNUMBER(MATCH(SUBSTITUTE(I97, " ", ""), SUBSTITUTE($AL$53:$AT$53, " ", ""), 0))
        ),
        INDIRECT(
            ADDRESS(
                MATCH(SUBSTITUTE(G97, " ", ""), SUBSTITUTE($AK$54:$AK$62, " ", ""), 0) + ROW($AL$54) - 1,
                MATCH(SUBSTITUTE(I97, " ", ""), SUBSTITUTE($AL$53:$AT$53, " ", ""), 0) + COLUMN($AL$53) - 1
            )
        ),
        "NnN"
    )
)), "True", "False")</f>
        <v>r - NnN - False</v>
      </c>
    </row>
    <row r="98" spans="1:14" ht="15.95" customHeight="1" x14ac:dyDescent="0.25">
      <c r="A98" s="5" t="s">
        <v>252</v>
      </c>
      <c r="B98" s="5" t="s">
        <v>10</v>
      </c>
      <c r="C98" s="5"/>
      <c r="D98" s="5"/>
      <c r="E98" s="5" t="s">
        <v>223</v>
      </c>
      <c r="F98" s="5" t="s">
        <v>253</v>
      </c>
      <c r="G98" s="5" t="str">
        <f>IFERROR(
    IF(
        ISNUMBER(MATCH(E98, Elements!$A$2:$A$200, 0)),
        IF(
            INDEX(Elements!$C$2:$C$200, MATCH(E98, Elements!$A$2:$A$200, 0)) &lt;&gt; "",
            INDEX(Elements!$B$2:$B$200, MATCH(E98, Elements!$A$2:$A$200, 0)),
            "kosong"
        ),
        "tidak ditemukan"
    ),
    "ID tidak ditemukan"
)</f>
        <v>TechnologyFunction</v>
      </c>
      <c r="H98" s="5" t="str">
        <f>IFERROR(
    IF(
        ISNUMBER(MATCH(E98, Elements!$A$2:$A$200, 0)),
        IF(
            INDEX(Elements!$C$2:$C$200, MATCH(E98, Elements!$A$2:$A$200, 0)) &lt;&gt; "",
            INDEX(Elements!$C$2:$C$200, MATCH(E98, Elements!$A$2:$A$200, 0)),
            "kosong"
        ),
        "tidak ditemukan"
    ),
    "ID tidak ditemukan"
)</f>
        <v>Mengajukan konsultasi</v>
      </c>
      <c r="I98" s="5" t="str">
        <f>IFERROR(
    IF(
        ISNUMBER(MATCH(F98, Elements!$A$2:$A$200, 0)),
        IF(
            INDEX(Elements!$C$2:$C$200, MATCH(F98, Elements!$A$2:$A$200, 0)) &lt;&gt; "",
            INDEX(Elements!$B$2:$B$200, MATCH(F98, Elements!$A$2:$A$200, 0)),
            "kosong"
        ),
        "tidak ditemukan"
    ),
    "ID tidak ditemukan"
)</f>
        <v>ApplicationProcess</v>
      </c>
      <c r="J98" s="5" t="str">
        <f>IFERROR(
    IF(
        ISNUMBER(MATCH(F98, Elements!$A$2:$A$200, 0)),
        IF(
            INDEX(Elements!$C$2:$C$200, MATCH(F98, Elements!$A$2:$A$200, 0)) &lt;&gt; "",
            INDEX(Elements!$C$2:$C$200, MATCH(F98, Elements!$A$2:$A$200, 0)),
            "kosong"
        ),
        "tidak ditemukan"
    ),
    "ID tidak ditemukan"
)</f>
        <v>Application Process</v>
      </c>
      <c r="K98" s="5" t="str" cm="1">
        <f t="array" aca="1" ref="K98" ca="1">IF(
    ISNUMBER(MATCH(B98, $BE$3:$BE$13, 0)),
    IFERROR(
        INDEX($BD$3:$BD$13, MATCH(INDEX($BD$3:$BD$13, MATCH(B98, $BE$3:$BE$13, 0)), $BD$3:$BD$13, 0)),
        "NnN"
    ),
    "NnN"
)
&amp; " - " &amp;
IF(
    AND(
        ISNUMBER(MATCH(SUBSTITUTE(G98, " ", ""), SUBSTITUTE($AK$4:$AK$16, " ", ""), 0)),
        ISNUMBER(MATCH(SUBSTITUTE(I98, " ", ""), SUBSTITUTE($AL$3:$AT$3, " ", ""), 0))
    ),
    INDIRECT(
        ADDRESS(
            MATCH(SUBSTITUTE(G98, " ", ""), SUBSTITUTE($AK$4:$AK$16, " ", ""), 0) + ROW($AL$4) - 1,
            MATCH(SUBSTITUTE(I98, " ", ""), SUBSTITUTE($AL$3:$AT$3, " ", ""), 0) + COLUMN($AL$3) - 1
        )
    ),
    "NnN"
)
&amp; " - " &amp;
IF(ISNUMBER(SEARCH(
    IF(
        ISNUMBER(MATCH(B98, $BE$3:$BE$13, 0)),
        IFERROR(
            INDEX($BD$3:$BD$13, MATCH(INDEX($BD$3:$BD$13, MATCH(B98, $BE$3:$BE$13, 0)), $BD$3:$BD$13, 0)),
            "NnN"
        ),
        "NnN"
    ),
    IF(
        AND(
            ISNUMBER(MATCH(SUBSTITUTE(G98, " ", ""), SUBSTITUTE($AK$4:$AK$16, " ", ""), 0)),
            ISNUMBER(MATCH(SUBSTITUTE(I98, " ", ""), SUBSTITUTE($AL$3:$AT$3, " ", ""), 0))
        ),
        INDIRECT(
            ADDRESS(
                MATCH(SUBSTITUTE(G98, " ", ""), SUBSTITUTE($AK$4:$AK$16, " ", ""), 0) + ROW($AL$4) - 1,
                MATCH(SUBSTITUTE(I98, " ", ""), SUBSTITUTE($AL$3:$AT$3, " ", ""), 0) + COLUMN($AL$3) - 1
            )
        ),
        "NnN"
    )
)), "True", "False")</f>
        <v>r - NnN - False</v>
      </c>
      <c r="L98" s="5" t="str" cm="1">
        <f t="array" aca="1" ref="L98" ca="1">IF(
    ISNUMBER(MATCH(B98, $BE$3:$BE$13, 0)),
    IFERROR(
        INDEX($BD$3:$BD$13, MATCH(INDEX($BD$3:$BD$13, MATCH(B98, $BE$3:$BE$13, 0)), $BD$3:$BD$13, 0)),
        "NnN"
    ),
    "NnN"
)
&amp; " - " &amp;
IF(
    AND(
        ISNUMBER(MATCH(SUBSTITUTE(G98, " ", ""), SUBSTITUTE($AK$22:$AK$30, " ", ""), 0)),
        ISNUMBER(MATCH(SUBSTITUTE(I98, " ", ""), SUBSTITUTE(AL$21:$AX$21, " ", ""), 0))
    ),
    INDIRECT(
        ADDRESS(
            MATCH(SUBSTITUTE(G98, " ", ""), SUBSTITUTE($AK$22:$AK$30, " ", ""), 0) + ROW($AL$22) - 1,
            MATCH(SUBSTITUTE(I98, " ", ""), SUBSTITUTE(AL$21:$AX$21, " ", ""), 0) + COLUMN($AL$21
            ) - 1
        )
    ),
    "NnN"
)
&amp; " - " &amp;
IF(ISNUMBER(SEARCH(
    IF(
        ISNUMBER(MATCH(B98, $BE$3:$BE$13, 0)),
        IFERROR(
            INDEX($BD$3:$BD$13, MATCH(INDEX($BD$3:$BD$13, MATCH(B98, $BE$3:$BE$13, 0)), $BD$3:$BD$13, 0)),
            "NnN"
        ),
        "NnN"
    ),
    IF(
        AND(
            ISNUMBER(MATCH(SUBSTITUTE(G98, " ", ""), SUBSTITUTE($AK$22:$AK$30, " ", ""), 0)),
            ISNUMBER(MATCH(SUBSTITUTE(I98, " ", ""), SUBSTITUTE(AL$21:$AX$21, " ", ""), 0))
        ),
        INDIRECT(
            ADDRESS(
                MATCH(SUBSTITUTE(G98, " ", ""), SUBSTITUTE($AK$22:$AK$30, " ", ""), 0) + ROW($AL$22) - 1,
                MATCH(SUBSTITUTE(I98, " ", ""), SUBSTITUTE(AL$21:$AX$21, " ", ""), 0) + COLUMN($AL$21
                ) - 1
            )
        ),
        "NnN"
    )
)), "True", "False")</f>
        <v>r - NnN - False</v>
      </c>
      <c r="M98" s="5" t="str" cm="1">
        <f t="array" aca="1" ref="M98" ca="1">IF(
    ISNUMBER(MATCH(B98, $BE$3:$BE$13, 0)),
    IFERROR(
        INDEX($BD$3:$BD$13, MATCH(INDEX($BD$3:$BD$13, MATCH(B98, $BE$3:$BE$13, 0)), $BD$3:$BD$13, 0)),
        "NnN"
    ),
    "NnN"
)
&amp; " - " &amp;
IF(
    AND(
        ISNUMBER(MATCH(SUBSTITUTE(G98, " ", ""), SUBSTITUTE($AK$36:$AK$48, " ", ""), 0)),
        ISNUMBER(MATCH(SUBSTITUTE(I98, " ", ""), SUBSTITUTE($AL$35:$AX$35, " ", ""), 0))
    ),
    INDIRECT(
        ADDRESS(
            MATCH(SUBSTITUTE(G98, " ", ""), SUBSTITUTE($AK$36:$AK$48, " ", ""), 0) + ROW($AL$36) - 1,
            MATCH(SUBSTITUTE(I98, " ", ""), SUBSTITUTE($AL$35:$AX$35, " ", ""), 0) + COLUMN($AL$35) - 1
        )
    ),
    "NnN"
)
&amp; " - " &amp;
IF(ISNUMBER(SEARCH(
    IF(
        ISNUMBER(MATCH(B98, $BE$3:$BE$13, 0)),
        IFERROR(
            INDEX($BD$3:$BD$13, MATCH(INDEX($BD$3:$BD$13, MATCH(B98, $BE$3:$BE$13, 0)), $BD$3:$BD$13, 0)),
            "NnN"
        ),
        "NnN"
    ),
    IF(
        AND(
            ISNUMBER(MATCH(SUBSTITUTE(G98, " ", ""), SUBSTITUTE($AK$36:$AK$48, " ", ""), 0)),
            ISNUMBER(MATCH(SUBSTITUTE(I98, " ", ""), SUBSTITUTE($AL$35:$AX$35, " ", ""), 0))
        ),
        INDIRECT(
            ADDRESS(
                MATCH(SUBSTITUTE(G98, " ", ""), SUBSTITUTE($AK$36:$AK$48, " ", ""), 0) + ROW($AL$36) - 1,
                MATCH(SUBSTITUTE(I98, " ", ""), SUBSTITUTE($AL$35:$AX$35, " ", ""), 0) + COLUMN($AL$35) - 1
            )
        ),
        "NnN"
    )
)), "True", "False")</f>
        <v>r - NnN - False</v>
      </c>
      <c r="N98" s="13" t="str" cm="1">
        <f t="array" aca="1" ref="N98" ca="1">IF(
    ISNUMBER(MATCH(B98, $BE$3:$BE$13, 0)),
    IFERROR(
        INDEX($BD$3:$BD$13, MATCH(INDEX($BD$3:$BD$13, MATCH(B98, $BE$3:$BE$13, 0)), $BD$3:$BD$13, 0)),
        "NnN"
    ),
    "NnN"
)
&amp; " - " &amp;
IF(
    AND(
        ISNUMBER(MATCH(SUBSTITUTE(G98, " ", ""), SUBSTITUTE($AK$54:$AK$62, " ", ""), 0)),
        ISNUMBER(MATCH(SUBSTITUTE(I98, " ", ""), SUBSTITUTE($AL$53:$AT$53, " ", ""), 0))
    ),
    INDIRECT(
        ADDRESS(
            MATCH(SUBSTITUTE(G98, " ", ""), SUBSTITUTE($AK$54:$AK$62, " ", ""), 0) + ROW($AL$54) - 1,
            MATCH(SUBSTITUTE(I98, " ", ""), SUBSTITUTE($AL$53:$AT$53, " ", ""), 0) + COLUMN($AL$53) - 1
        )
    ),
    "NnN"
)
&amp; " - " &amp;
IF(ISNUMBER(SEARCH(
    IF(
        ISNUMBER(MATCH(B98, $BE$3:$BE$13, 0)),
        IFERROR(
            INDEX($BD$3:$BD$13, MATCH(INDEX($BD$3:$BD$13, MATCH(B98, $BE$3:$BE$13, 0)), $BD$3:$BD$13, 0)),
            "NnN"
        ),
        "NnN"
    ),
    IF(
        AND(
            ISNUMBER(MATCH(SUBSTITUTE(G98, " ", ""), SUBSTITUTE($AK$54:$AK$62, " ", ""), 0)),
            ISNUMBER(MATCH(SUBSTITUTE(I98, " ", ""), SUBSTITUTE($AL$53:$AT$53, " ", ""), 0))
        ),
        INDIRECT(
            ADDRESS(
                MATCH(SUBSTITUTE(G98, " ", ""), SUBSTITUTE($AK$54:$AK$62, " ", ""), 0) + ROW($AL$54) - 1,
                MATCH(SUBSTITUTE(I98, " ", ""), SUBSTITUTE($AL$53:$AT$53, " ", ""), 0) + COLUMN($AL$53) - 1
            )
        ),
        "NnN"
    )
)), "True", "False")</f>
        <v>r - NnN - False</v>
      </c>
    </row>
    <row r="99" spans="1:14" ht="15.95" customHeight="1" x14ac:dyDescent="0.25">
      <c r="A99" s="5" t="s">
        <v>254</v>
      </c>
      <c r="B99" s="5" t="s">
        <v>10</v>
      </c>
      <c r="C99" s="5"/>
      <c r="D99" s="5"/>
      <c r="E99" s="5" t="s">
        <v>221</v>
      </c>
      <c r="F99" s="5" t="s">
        <v>255</v>
      </c>
      <c r="G99" s="5" t="str">
        <f>IFERROR(
    IF(
        ISNUMBER(MATCH(E99, Elements!$A$2:$A$200, 0)),
        IF(
            INDEX(Elements!$C$2:$C$200, MATCH(E99, Elements!$A$2:$A$200, 0)) &lt;&gt; "",
            INDEX(Elements!$B$2:$B$200, MATCH(E99, Elements!$A$2:$A$200, 0)),
            "kosong"
        ),
        "tidak ditemukan"
    ),
    "ID tidak ditemukan"
)</f>
        <v>TechnologyProcess</v>
      </c>
      <c r="H99" s="5" t="str">
        <f>IFERROR(
    IF(
        ISNUMBER(MATCH(E99, Elements!$A$2:$A$200, 0)),
        IF(
            INDEX(Elements!$C$2:$C$200, MATCH(E99, Elements!$A$2:$A$200, 0)) &lt;&gt; "",
            INDEX(Elements!$C$2:$C$200, MATCH(E99, Elements!$A$2:$A$200, 0)),
            "kosong"
        ),
        "tidak ditemukan"
    ),
    "ID tidak ditemukan"
)</f>
        <v>Memproses ajuan</v>
      </c>
      <c r="I99" s="5" t="str">
        <f>IFERROR(
    IF(
        ISNUMBER(MATCH(F99, Elements!$A$2:$A$200, 0)),
        IF(
            INDEX(Elements!$C$2:$C$200, MATCH(F99, Elements!$A$2:$A$200, 0)) &lt;&gt; "",
            INDEX(Elements!$B$2:$B$200, MATCH(F99, Elements!$A$2:$A$200, 0)),
            "kosong"
        ),
        "tidak ditemukan"
    ),
    "ID tidak ditemukan"
)</f>
        <v>TechnologyService</v>
      </c>
      <c r="J99" s="5" t="str">
        <f>IFERROR(
    IF(
        ISNUMBER(MATCH(F99, Elements!$A$2:$A$200, 0)),
        IF(
            INDEX(Elements!$C$2:$C$200, MATCH(F99, Elements!$A$2:$A$200, 0)) &lt;&gt; "",
            INDEX(Elements!$C$2:$C$200, MATCH(F99, Elements!$A$2:$A$200, 0)),
            "kosong"
        ),
        "tidak ditemukan"
    ),
    "ID tidak ditemukan"
)</f>
        <v>Notifikasi pengajuan</v>
      </c>
      <c r="K99" s="5" t="str" cm="1">
        <f t="array" aca="1" ref="K99" ca="1">IF(
    ISNUMBER(MATCH(B99, $BE$3:$BE$13, 0)),
    IFERROR(
        INDEX($BD$3:$BD$13, MATCH(INDEX($BD$3:$BD$13, MATCH(B99, $BE$3:$BE$13, 0)), $BD$3:$BD$13, 0)),
        "NnN"
    ),
    "NnN"
)
&amp; " - " &amp;
IF(
    AND(
        ISNUMBER(MATCH(SUBSTITUTE(G99, " ", ""), SUBSTITUTE($AK$4:$AK$16, " ", ""), 0)),
        ISNUMBER(MATCH(SUBSTITUTE(I99, " ", ""), SUBSTITUTE($AL$3:$AT$3, " ", ""), 0))
    ),
    INDIRECT(
        ADDRESS(
            MATCH(SUBSTITUTE(G99, " ", ""), SUBSTITUTE($AK$4:$AK$16, " ", ""), 0) + ROW($AL$4) - 1,
            MATCH(SUBSTITUTE(I99, " ", ""), SUBSTITUTE($AL$3:$AT$3, " ", ""), 0) + COLUMN($AL$3) - 1
        )
    ),
    "NnN"
)
&amp; " - " &amp;
IF(ISNUMBER(SEARCH(
    IF(
        ISNUMBER(MATCH(B99, $BE$3:$BE$13, 0)),
        IFERROR(
            INDEX($BD$3:$BD$13, MATCH(INDEX($BD$3:$BD$13, MATCH(B99, $BE$3:$BE$13, 0)), $BD$3:$BD$13, 0)),
            "NnN"
        ),
        "NnN"
    ),
    IF(
        AND(
            ISNUMBER(MATCH(SUBSTITUTE(G99, " ", ""), SUBSTITUTE($AK$4:$AK$16, " ", ""), 0)),
            ISNUMBER(MATCH(SUBSTITUTE(I99, " ", ""), SUBSTITUTE($AL$3:$AT$3, " ", ""), 0))
        ),
        INDIRECT(
            ADDRESS(
                MATCH(SUBSTITUTE(G99, " ", ""), SUBSTITUTE($AK$4:$AK$16, " ", ""), 0) + ROW($AL$4) - 1,
                MATCH(SUBSTITUTE(I99, " ", ""), SUBSTITUTE($AL$3:$AT$3, " ", ""), 0) + COLUMN($AL$3) - 1
            )
        ),
        "NnN"
    )
)), "True", "False")</f>
        <v>r - NnN - False</v>
      </c>
      <c r="L99" s="5" t="str" cm="1">
        <f t="array" aca="1" ref="L99" ca="1">IF(
    ISNUMBER(MATCH(B99, $BE$3:$BE$13, 0)),
    IFERROR(
        INDEX($BD$3:$BD$13, MATCH(INDEX($BD$3:$BD$13, MATCH(B99, $BE$3:$BE$13, 0)), $BD$3:$BD$13, 0)),
        "NnN"
    ),
    "NnN"
)
&amp; " - " &amp;
IF(
    AND(
        ISNUMBER(MATCH(SUBSTITUTE(G99, " ", ""), SUBSTITUTE($AK$22:$AK$30, " ", ""), 0)),
        ISNUMBER(MATCH(SUBSTITUTE(I99, " ", ""), SUBSTITUTE(AL$21:$AX$21, " ", ""), 0))
    ),
    INDIRECT(
        ADDRESS(
            MATCH(SUBSTITUTE(G99, " ", ""), SUBSTITUTE($AK$22:$AK$30, " ", ""), 0) + ROW($AL$22) - 1,
            MATCH(SUBSTITUTE(I99, " ", ""), SUBSTITUTE(AL$21:$AX$21, " ", ""), 0) + COLUMN($AL$21
            ) - 1
        )
    ),
    "NnN"
)
&amp; " - " &amp;
IF(ISNUMBER(SEARCH(
    IF(
        ISNUMBER(MATCH(B99, $BE$3:$BE$13, 0)),
        IFERROR(
            INDEX($BD$3:$BD$13, MATCH(INDEX($BD$3:$BD$13, MATCH(B99, $BE$3:$BE$13, 0)), $BD$3:$BD$13, 0)),
            "NnN"
        ),
        "NnN"
    ),
    IF(
        AND(
            ISNUMBER(MATCH(SUBSTITUTE(G99, " ", ""), SUBSTITUTE($AK$22:$AK$30, " ", ""), 0)),
            ISNUMBER(MATCH(SUBSTITUTE(I99, " ", ""), SUBSTITUTE(AL$21:$AX$21, " ", ""), 0))
        ),
        INDIRECT(
            ADDRESS(
                MATCH(SUBSTITUTE(G99, " ", ""), SUBSTITUTE($AK$22:$AK$30, " ", ""), 0) + ROW($AL$22) - 1,
                MATCH(SUBSTITUTE(I99, " ", ""), SUBSTITUTE(AL$21:$AX$21, " ", ""), 0) + COLUMN($AL$21
                ) - 1
            )
        ),
        "NnN"
    )
)), "True", "False")</f>
        <v>r - NnN - False</v>
      </c>
      <c r="M99" s="5" t="str" cm="1">
        <f t="array" aca="1" ref="M99" ca="1">IF(
    ISNUMBER(MATCH(B99, $BE$3:$BE$13, 0)),
    IFERROR(
        INDEX($BD$3:$BD$13, MATCH(INDEX($BD$3:$BD$13, MATCH(B99, $BE$3:$BE$13, 0)), $BD$3:$BD$13, 0)),
        "NnN"
    ),
    "NnN"
)
&amp; " - " &amp;
IF(
    AND(
        ISNUMBER(MATCH(SUBSTITUTE(G99, " ", ""), SUBSTITUTE($AK$36:$AK$48, " ", ""), 0)),
        ISNUMBER(MATCH(SUBSTITUTE(I99, " ", ""), SUBSTITUTE($AL$35:$AX$35, " ", ""), 0))
    ),
    INDIRECT(
        ADDRESS(
            MATCH(SUBSTITUTE(G99, " ", ""), SUBSTITUTE($AK$36:$AK$48, " ", ""), 0) + ROW($AL$36) - 1,
            MATCH(SUBSTITUTE(I99, " ", ""), SUBSTITUTE($AL$35:$AX$35, " ", ""), 0) + COLUMN($AL$35) - 1
        )
    ),
    "NnN"
)
&amp; " - " &amp;
IF(ISNUMBER(SEARCH(
    IF(
        ISNUMBER(MATCH(B99, $BE$3:$BE$13, 0)),
        IFERROR(
            INDEX($BD$3:$BD$13, MATCH(INDEX($BD$3:$BD$13, MATCH(B99, $BE$3:$BE$13, 0)), $BD$3:$BD$13, 0)),
            "NnN"
        ),
        "NnN"
    ),
    IF(
        AND(
            ISNUMBER(MATCH(SUBSTITUTE(G99, " ", ""), SUBSTITUTE($AK$36:$AK$48, " ", ""), 0)),
            ISNUMBER(MATCH(SUBSTITUTE(I99, " ", ""), SUBSTITUTE($AL$35:$AX$35, " ", ""), 0))
        ),
        INDIRECT(
            ADDRESS(
                MATCH(SUBSTITUTE(G99, " ", ""), SUBSTITUTE($AK$36:$AK$48, " ", ""), 0) + ROW($AL$36) - 1,
                MATCH(SUBSTITUTE(I99, " ", ""), SUBSTITUTE($AL$35:$AX$35, " ", ""), 0) + COLUMN($AL$35) - 1
            )
        ),
        "NnN"
    )
)), "True", "False")</f>
        <v>r - NnN - False</v>
      </c>
      <c r="N99" s="13" t="str" cm="1">
        <f t="array" aca="1" ref="N99" ca="1">IF(
    ISNUMBER(MATCH(B99, $BE$3:$BE$13, 0)),
    IFERROR(
        INDEX($BD$3:$BD$13, MATCH(INDEX($BD$3:$BD$13, MATCH(B99, $BE$3:$BE$13, 0)), $BD$3:$BD$13, 0)),
        "NnN"
    ),
    "NnN"
)
&amp; " - " &amp;
IF(
    AND(
        ISNUMBER(MATCH(SUBSTITUTE(G99, " ", ""), SUBSTITUTE($AK$54:$AK$62, " ", ""), 0)),
        ISNUMBER(MATCH(SUBSTITUTE(I99, " ", ""), SUBSTITUTE($AL$53:$AT$53, " ", ""), 0))
    ),
    INDIRECT(
        ADDRESS(
            MATCH(SUBSTITUTE(G99, " ", ""), SUBSTITUTE($AK$54:$AK$62, " ", ""), 0) + ROW($AL$54) - 1,
            MATCH(SUBSTITUTE(I99, " ", ""), SUBSTITUTE($AL$53:$AT$53, " ", ""), 0) + COLUMN($AL$53) - 1
        )
    ),
    "NnN"
)
&amp; " - " &amp;
IF(ISNUMBER(SEARCH(
    IF(
        ISNUMBER(MATCH(B99, $BE$3:$BE$13, 0)),
        IFERROR(
            INDEX($BD$3:$BD$13, MATCH(INDEX($BD$3:$BD$13, MATCH(B99, $BE$3:$BE$13, 0)), $BD$3:$BD$13, 0)),
            "NnN"
        ),
        "NnN"
    ),
    IF(
        AND(
            ISNUMBER(MATCH(SUBSTITUTE(G99, " ", ""), SUBSTITUTE($AK$54:$AK$62, " ", ""), 0)),
            ISNUMBER(MATCH(SUBSTITUTE(I99, " ", ""), SUBSTITUTE($AL$53:$AT$53, " ", ""), 0))
        ),
        INDIRECT(
            ADDRESS(
                MATCH(SUBSTITUTE(G99, " ", ""), SUBSTITUTE($AK$54:$AK$62, " ", ""), 0) + ROW($AL$54) - 1,
                MATCH(SUBSTITUTE(I99, " ", ""), SUBSTITUTE($AL$53:$AT$53, " ", ""), 0) + COLUMN($AL$53) - 1
            )
        ),
        "NnN"
    )
)), "True", "False")</f>
        <v>r - NnN - False</v>
      </c>
    </row>
    <row r="100" spans="1:14" ht="15.95" customHeight="1" x14ac:dyDescent="0.25">
      <c r="A100" s="5" t="s">
        <v>256</v>
      </c>
      <c r="B100" s="5" t="s">
        <v>10</v>
      </c>
      <c r="C100" s="5"/>
      <c r="D100" s="5"/>
      <c r="E100" s="5" t="s">
        <v>228</v>
      </c>
      <c r="F100" s="5" t="s">
        <v>255</v>
      </c>
      <c r="G100" s="5" t="str">
        <f>IFERROR(
    IF(
        ISNUMBER(MATCH(E100, Elements!$A$2:$A$200, 0)),
        IF(
            INDEX(Elements!$C$2:$C$200, MATCH(E100, Elements!$A$2:$A$200, 0)) &lt;&gt; "",
            INDEX(Elements!$B$2:$B$200, MATCH(E100, Elements!$A$2:$A$200, 0)),
            "kosong"
        ),
        "tidak ditemukan"
    ),
    "ID tidak ditemukan"
)</f>
        <v>TechnologyProcess</v>
      </c>
      <c r="H100" s="5" t="str">
        <f>IFERROR(
    IF(
        ISNUMBER(MATCH(E100, Elements!$A$2:$A$200, 0)),
        IF(
            INDEX(Elements!$C$2:$C$200, MATCH(E100, Elements!$A$2:$A$200, 0)) &lt;&gt; "",
            INDEX(Elements!$C$2:$C$200, MATCH(E100, Elements!$A$2:$A$200, 0)),
            "kosong"
        ),
        "tidak ditemukan"
    ),
    "ID tidak ditemukan"
)</f>
        <v>Memproses ajuan</v>
      </c>
      <c r="I100" s="5" t="str">
        <f>IFERROR(
    IF(
        ISNUMBER(MATCH(F100, Elements!$A$2:$A$200, 0)),
        IF(
            INDEX(Elements!$C$2:$C$200, MATCH(F100, Elements!$A$2:$A$200, 0)) &lt;&gt; "",
            INDEX(Elements!$B$2:$B$200, MATCH(F100, Elements!$A$2:$A$200, 0)),
            "kosong"
        ),
        "tidak ditemukan"
    ),
    "ID tidak ditemukan"
)</f>
        <v>TechnologyService</v>
      </c>
      <c r="J100" s="5" t="str">
        <f>IFERROR(
    IF(
        ISNUMBER(MATCH(F100, Elements!$A$2:$A$200, 0)),
        IF(
            INDEX(Elements!$C$2:$C$200, MATCH(F100, Elements!$A$2:$A$200, 0)) &lt;&gt; "",
            INDEX(Elements!$C$2:$C$200, MATCH(F100, Elements!$A$2:$A$200, 0)),
            "kosong"
        ),
        "tidak ditemukan"
    ),
    "ID tidak ditemukan"
)</f>
        <v>Notifikasi pengajuan</v>
      </c>
      <c r="K100" s="5" t="str" cm="1">
        <f t="array" aca="1" ref="K100" ca="1">IF(
    ISNUMBER(MATCH(B100, $BE$3:$BE$13, 0)),
    IFERROR(
        INDEX($BD$3:$BD$13, MATCH(INDEX($BD$3:$BD$13, MATCH(B100, $BE$3:$BE$13, 0)), $BD$3:$BD$13, 0)),
        "NnN"
    ),
    "NnN"
)
&amp; " - " &amp;
IF(
    AND(
        ISNUMBER(MATCH(SUBSTITUTE(G100, " ", ""), SUBSTITUTE($AK$4:$AK$16, " ", ""), 0)),
        ISNUMBER(MATCH(SUBSTITUTE(I100, " ", ""), SUBSTITUTE($AL$3:$AT$3, " ", ""), 0))
    ),
    INDIRECT(
        ADDRESS(
            MATCH(SUBSTITUTE(G100, " ", ""), SUBSTITUTE($AK$4:$AK$16, " ", ""), 0) + ROW($AL$4) - 1,
            MATCH(SUBSTITUTE(I100, " ", ""), SUBSTITUTE($AL$3:$AT$3, " ", ""), 0) + COLUMN($AL$3) - 1
        )
    ),
    "NnN"
)
&amp; " - " &amp;
IF(ISNUMBER(SEARCH(
    IF(
        ISNUMBER(MATCH(B100, $BE$3:$BE$13, 0)),
        IFERROR(
            INDEX($BD$3:$BD$13, MATCH(INDEX($BD$3:$BD$13, MATCH(B100, $BE$3:$BE$13, 0)), $BD$3:$BD$13, 0)),
            "NnN"
        ),
        "NnN"
    ),
    IF(
        AND(
            ISNUMBER(MATCH(SUBSTITUTE(G100, " ", ""), SUBSTITUTE($AK$4:$AK$16, " ", ""), 0)),
            ISNUMBER(MATCH(SUBSTITUTE(I100, " ", ""), SUBSTITUTE($AL$3:$AT$3, " ", ""), 0))
        ),
        INDIRECT(
            ADDRESS(
                MATCH(SUBSTITUTE(G100, " ", ""), SUBSTITUTE($AK$4:$AK$16, " ", ""), 0) + ROW($AL$4) - 1,
                MATCH(SUBSTITUTE(I100, " ", ""), SUBSTITUTE($AL$3:$AT$3, " ", ""), 0) + COLUMN($AL$3) - 1
            )
        ),
        "NnN"
    )
)), "True", "False")</f>
        <v>r - NnN - False</v>
      </c>
      <c r="L100" s="5" t="str" cm="1">
        <f t="array" aca="1" ref="L100" ca="1">IF(
    ISNUMBER(MATCH(B100, $BE$3:$BE$13, 0)),
    IFERROR(
        INDEX($BD$3:$BD$13, MATCH(INDEX($BD$3:$BD$13, MATCH(B100, $BE$3:$BE$13, 0)), $BD$3:$BD$13, 0)),
        "NnN"
    ),
    "NnN"
)
&amp; " - " &amp;
IF(
    AND(
        ISNUMBER(MATCH(SUBSTITUTE(G100, " ", ""), SUBSTITUTE($AK$22:$AK$30, " ", ""), 0)),
        ISNUMBER(MATCH(SUBSTITUTE(I100, " ", ""), SUBSTITUTE(AL$21:$AX$21, " ", ""), 0))
    ),
    INDIRECT(
        ADDRESS(
            MATCH(SUBSTITUTE(G100, " ", ""), SUBSTITUTE($AK$22:$AK$30, " ", ""), 0) + ROW($AL$22) - 1,
            MATCH(SUBSTITUTE(I100, " ", ""), SUBSTITUTE(AL$21:$AX$21, " ", ""), 0) + COLUMN($AL$21
            ) - 1
        )
    ),
    "NnN"
)
&amp; " - " &amp;
IF(ISNUMBER(SEARCH(
    IF(
        ISNUMBER(MATCH(B100, $BE$3:$BE$13, 0)),
        IFERROR(
            INDEX($BD$3:$BD$13, MATCH(INDEX($BD$3:$BD$13, MATCH(B100, $BE$3:$BE$13, 0)), $BD$3:$BD$13, 0)),
            "NnN"
        ),
        "NnN"
    ),
    IF(
        AND(
            ISNUMBER(MATCH(SUBSTITUTE(G100, " ", ""), SUBSTITUTE($AK$22:$AK$30, " ", ""), 0)),
            ISNUMBER(MATCH(SUBSTITUTE(I100, " ", ""), SUBSTITUTE(AL$21:$AX$21, " ", ""), 0))
        ),
        INDIRECT(
            ADDRESS(
                MATCH(SUBSTITUTE(G100, " ", ""), SUBSTITUTE($AK$22:$AK$30, " ", ""), 0) + ROW($AL$22) - 1,
                MATCH(SUBSTITUTE(I100, " ", ""), SUBSTITUTE(AL$21:$AX$21, " ", ""), 0) + COLUMN($AL$21
                ) - 1
            )
        ),
        "NnN"
    )
)), "True", "False")</f>
        <v>r - NnN - False</v>
      </c>
      <c r="M100" s="5" t="str" cm="1">
        <f t="array" aca="1" ref="M100" ca="1">IF(
    ISNUMBER(MATCH(B100, $BE$3:$BE$13, 0)),
    IFERROR(
        INDEX($BD$3:$BD$13, MATCH(INDEX($BD$3:$BD$13, MATCH(B100, $BE$3:$BE$13, 0)), $BD$3:$BD$13, 0)),
        "NnN"
    ),
    "NnN"
)
&amp; " - " &amp;
IF(
    AND(
        ISNUMBER(MATCH(SUBSTITUTE(G100, " ", ""), SUBSTITUTE($AK$36:$AK$48, " ", ""), 0)),
        ISNUMBER(MATCH(SUBSTITUTE(I100, " ", ""), SUBSTITUTE($AL$35:$AX$35, " ", ""), 0))
    ),
    INDIRECT(
        ADDRESS(
            MATCH(SUBSTITUTE(G100, " ", ""), SUBSTITUTE($AK$36:$AK$48, " ", ""), 0) + ROW($AL$36) - 1,
            MATCH(SUBSTITUTE(I100, " ", ""), SUBSTITUTE($AL$35:$AX$35, " ", ""), 0) + COLUMN($AL$35) - 1
        )
    ),
    "NnN"
)
&amp; " - " &amp;
IF(ISNUMBER(SEARCH(
    IF(
        ISNUMBER(MATCH(B100, $BE$3:$BE$13, 0)),
        IFERROR(
            INDEX($BD$3:$BD$13, MATCH(INDEX($BD$3:$BD$13, MATCH(B100, $BE$3:$BE$13, 0)), $BD$3:$BD$13, 0)),
            "NnN"
        ),
        "NnN"
    ),
    IF(
        AND(
            ISNUMBER(MATCH(SUBSTITUTE(G100, " ", ""), SUBSTITUTE($AK$36:$AK$48, " ", ""), 0)),
            ISNUMBER(MATCH(SUBSTITUTE(I100, " ", ""), SUBSTITUTE($AL$35:$AX$35, " ", ""), 0))
        ),
        INDIRECT(
            ADDRESS(
                MATCH(SUBSTITUTE(G100, " ", ""), SUBSTITUTE($AK$36:$AK$48, " ", ""), 0) + ROW($AL$36) - 1,
                MATCH(SUBSTITUTE(I100, " ", ""), SUBSTITUTE($AL$35:$AX$35, " ", ""), 0) + COLUMN($AL$35) - 1
            )
        ),
        "NnN"
    )
)), "True", "False")</f>
        <v>r - NnN - False</v>
      </c>
      <c r="N100" s="13" t="str" cm="1">
        <f t="array" aca="1" ref="N100" ca="1">IF(
    ISNUMBER(MATCH(B100, $BE$3:$BE$13, 0)),
    IFERROR(
        INDEX($BD$3:$BD$13, MATCH(INDEX($BD$3:$BD$13, MATCH(B100, $BE$3:$BE$13, 0)), $BD$3:$BD$13, 0)),
        "NnN"
    ),
    "NnN"
)
&amp; " - " &amp;
IF(
    AND(
        ISNUMBER(MATCH(SUBSTITUTE(G100, " ", ""), SUBSTITUTE($AK$54:$AK$62, " ", ""), 0)),
        ISNUMBER(MATCH(SUBSTITUTE(I100, " ", ""), SUBSTITUTE($AL$53:$AT$53, " ", ""), 0))
    ),
    INDIRECT(
        ADDRESS(
            MATCH(SUBSTITUTE(G100, " ", ""), SUBSTITUTE($AK$54:$AK$62, " ", ""), 0) + ROW($AL$54) - 1,
            MATCH(SUBSTITUTE(I100, " ", ""), SUBSTITUTE($AL$53:$AT$53, " ", ""), 0) + COLUMN($AL$53) - 1
        )
    ),
    "NnN"
)
&amp; " - " &amp;
IF(ISNUMBER(SEARCH(
    IF(
        ISNUMBER(MATCH(B100, $BE$3:$BE$13, 0)),
        IFERROR(
            INDEX($BD$3:$BD$13, MATCH(INDEX($BD$3:$BD$13, MATCH(B100, $BE$3:$BE$13, 0)), $BD$3:$BD$13, 0)),
            "NnN"
        ),
        "NnN"
    ),
    IF(
        AND(
            ISNUMBER(MATCH(SUBSTITUTE(G100, " ", ""), SUBSTITUTE($AK$54:$AK$62, " ", ""), 0)),
            ISNUMBER(MATCH(SUBSTITUTE(I100, " ", ""), SUBSTITUTE($AL$53:$AT$53, " ", ""), 0))
        ),
        INDIRECT(
            ADDRESS(
                MATCH(SUBSTITUTE(G100, " ", ""), SUBSTITUTE($AK$54:$AK$62, " ", ""), 0) + ROW($AL$54) - 1,
                MATCH(SUBSTITUTE(I100, " ", ""), SUBSTITUTE($AL$53:$AT$53, " ", ""), 0) + COLUMN($AL$53) - 1
            )
        ),
        "NnN"
    )
)), "True", "False")</f>
        <v>r - NnN - False</v>
      </c>
    </row>
    <row r="101" spans="1:14" ht="15.95" customHeight="1" x14ac:dyDescent="0.25">
      <c r="A101" s="5" t="s">
        <v>257</v>
      </c>
      <c r="B101" s="5" t="s">
        <v>11</v>
      </c>
      <c r="C101" s="5"/>
      <c r="D101" s="5"/>
      <c r="E101" s="5" t="s">
        <v>161</v>
      </c>
      <c r="F101" s="5" t="s">
        <v>102</v>
      </c>
      <c r="G101" s="5" t="str">
        <f>IFERROR(
    IF(
        ISNUMBER(MATCH(E101, Elements!$A$2:$A$200, 0)),
        IF(
            INDEX(Elements!$C$2:$C$200, MATCH(E101, Elements!$A$2:$A$200, 0)) &lt;&gt; "",
            INDEX(Elements!$B$2:$B$200, MATCH(E101, Elements!$A$2:$A$200, 0)),
            "kosong"
        ),
        "tidak ditemukan"
    ),
    "ID tidak ditemukan"
)</f>
        <v>BusinessProcess</v>
      </c>
      <c r="H101" s="5" t="str">
        <f>IFERROR(
    IF(
        ISNUMBER(MATCH(E101, Elements!$A$2:$A$200, 0)),
        IF(
            INDEX(Elements!$C$2:$C$200, MATCH(E101, Elements!$A$2:$A$200, 0)) &lt;&gt; "",
            INDEX(Elements!$C$2:$C$200, MATCH(E101, Elements!$A$2:$A$200, 0)),
            "kosong"
        ),
        "tidak ditemukan"
    ),
    "ID tidak ditemukan"
)</f>
        <v>Memilih artikel yang akan dibaca</v>
      </c>
      <c r="I101" s="5" t="str">
        <f>IFERROR(
    IF(
        ISNUMBER(MATCH(F101, Elements!$A$2:$A$200, 0)),
        IF(
            INDEX(Elements!$C$2:$C$200, MATCH(F101, Elements!$A$2:$A$200, 0)) &lt;&gt; "",
            INDEX(Elements!$B$2:$B$200, MATCH(F101, Elements!$A$2:$A$200, 0)),
            "kosong"
        ),
        "tidak ditemukan"
    ),
    "ID tidak ditemukan"
)</f>
        <v>BusinessFunction</v>
      </c>
      <c r="J101" s="5" t="str">
        <f>IFERROR(
    IF(
        ISNUMBER(MATCH(F101, Elements!$A$2:$A$200, 0)),
        IF(
            INDEX(Elements!$C$2:$C$200, MATCH(F101, Elements!$A$2:$A$200, 0)) &lt;&gt; "",
            INDEX(Elements!$C$2:$C$200, MATCH(F101, Elements!$A$2:$A$200, 0)),
            "kosong"
        ),
        "tidak ditemukan"
    ),
    "ID tidak ditemukan"
)</f>
        <v>Membaca artikel &amp; memberikan komentar</v>
      </c>
      <c r="K101" s="5" t="str" cm="1">
        <f t="array" aca="1" ref="K101" ca="1">IF(
    ISNUMBER(MATCH(B101, $BE$3:$BE$13, 0)),
    IFERROR(
        INDEX($BD$3:$BD$13, MATCH(INDEX($BD$3:$BD$13, MATCH(B101, $BE$3:$BE$13, 0)), $BD$3:$BD$13, 0)),
        "NnN"
    ),
    "NnN"
)
&amp; " - " &amp;
IF(
    AND(
        ISNUMBER(MATCH(SUBSTITUTE(G101, " ", ""), SUBSTITUTE($AK$4:$AK$16, " ", ""), 0)),
        ISNUMBER(MATCH(SUBSTITUTE(I101, " ", ""), SUBSTITUTE($AL$3:$AT$3, " ", ""), 0))
    ),
    INDIRECT(
        ADDRESS(
            MATCH(SUBSTITUTE(G101, " ", ""), SUBSTITUTE($AK$4:$AK$16, " ", ""), 0) + ROW($AL$4) - 1,
            MATCH(SUBSTITUTE(I101, " ", ""), SUBSTITUTE($AL$3:$AT$3, " ", ""), 0) + COLUMN($AL$3) - 1
        )
    ),
    "NnN"
)
&amp; " - " &amp;
IF(ISNUMBER(SEARCH(
    IF(
        ISNUMBER(MATCH(B101, $BE$3:$BE$13, 0)),
        IFERROR(
            INDEX($BD$3:$BD$13, MATCH(INDEX($BD$3:$BD$13, MATCH(B101, $BE$3:$BE$13, 0)), $BD$3:$BD$13, 0)),
            "NnN"
        ),
        "NnN"
    ),
    IF(
        AND(
            ISNUMBER(MATCH(SUBSTITUTE(G101, " ", ""), SUBSTITUTE($AK$4:$AK$16, " ", ""), 0)),
            ISNUMBER(MATCH(SUBSTITUTE(I101, " ", ""), SUBSTITUTE($AL$3:$AT$3, " ", ""), 0))
        ),
        INDIRECT(
            ADDRESS(
                MATCH(SUBSTITUTE(G101, " ", ""), SUBSTITUTE($AK$4:$AK$16, " ", ""), 0) + ROW($AL$4) - 1,
                MATCH(SUBSTITUTE(I101, " ", ""), SUBSTITUTE($AL$3:$AT$3, " ", ""), 0) + COLUMN($AL$3) - 1
            )
        ),
        "NnN"
    )
)), "True", "False")</f>
        <v>v - NnN - False</v>
      </c>
      <c r="L101" s="5" t="str" cm="1">
        <f t="array" aca="1" ref="L101" ca="1">IF(
    ISNUMBER(MATCH(B101, $BE$3:$BE$13, 0)),
    IFERROR(
        INDEX($BD$3:$BD$13, MATCH(INDEX($BD$3:$BD$13, MATCH(B101, $BE$3:$BE$13, 0)), $BD$3:$BD$13, 0)),
        "NnN"
    ),
    "NnN"
)
&amp; " - " &amp;
IF(
    AND(
        ISNUMBER(MATCH(SUBSTITUTE(G101, " ", ""), SUBSTITUTE($AK$22:$AK$30, " ", ""), 0)),
        ISNUMBER(MATCH(SUBSTITUTE(I101, " ", ""), SUBSTITUTE(AL$21:$AX$21, " ", ""), 0))
    ),
    INDIRECT(
        ADDRESS(
            MATCH(SUBSTITUTE(G101, " ", ""), SUBSTITUTE($AK$22:$AK$30, " ", ""), 0) + ROW($AL$22) - 1,
            MATCH(SUBSTITUTE(I101, " ", ""), SUBSTITUTE(AL$21:$AX$21, " ", ""), 0) + COLUMN($AL$21
            ) - 1
        )
    ),
    "NnN"
)
&amp; " - " &amp;
IF(ISNUMBER(SEARCH(
    IF(
        ISNUMBER(MATCH(B101, $BE$3:$BE$13, 0)),
        IFERROR(
            INDEX($BD$3:$BD$13, MATCH(INDEX($BD$3:$BD$13, MATCH(B101, $BE$3:$BE$13, 0)), $BD$3:$BD$13, 0)),
            "NnN"
        ),
        "NnN"
    ),
    IF(
        AND(
            ISNUMBER(MATCH(SUBSTITUTE(G101, " ", ""), SUBSTITUTE($AK$22:$AK$30, " ", ""), 0)),
            ISNUMBER(MATCH(SUBSTITUTE(I101, " ", ""), SUBSTITUTE(AL$21:$AX$21, " ", ""), 0))
        ),
        INDIRECT(
            ADDRESS(
                MATCH(SUBSTITUTE(G101, " ", ""), SUBSTITUTE($AK$22:$AK$30, " ", ""), 0) + ROW($AL$22) - 1,
                MATCH(SUBSTITUTE(I101, " ", ""), SUBSTITUTE(AL$21:$AX$21, " ", ""), 0) + COLUMN($AL$21
                ) - 1
            )
        ),
        "NnN"
    )
)), "True", "False")</f>
        <v>v - NnN - False</v>
      </c>
      <c r="M101" s="5" t="str" cm="1">
        <f t="array" aca="1" ref="M101" ca="1">IF(
    ISNUMBER(MATCH(B101, $BE$3:$BE$13, 0)),
    IFERROR(
        INDEX($BD$3:$BD$13, MATCH(INDEX($BD$3:$BD$13, MATCH(B101, $BE$3:$BE$13, 0)), $BD$3:$BD$13, 0)),
        "NnN"
    ),
    "NnN"
)
&amp; " - " &amp;
IF(
    AND(
        ISNUMBER(MATCH(SUBSTITUTE(G101, " ", ""), SUBSTITUTE($AK$36:$AK$48, " ", ""), 0)),
        ISNUMBER(MATCH(SUBSTITUTE(I101, " ", ""), SUBSTITUTE($AL$35:$AX$35, " ", ""), 0))
    ),
    INDIRECT(
        ADDRESS(
            MATCH(SUBSTITUTE(G101, " ", ""), SUBSTITUTE($AK$36:$AK$48, " ", ""), 0) + ROW($AL$36) - 1,
            MATCH(SUBSTITUTE(I101, " ", ""), SUBSTITUTE($AL$35:$AX$35, " ", ""), 0) + COLUMN($AL$35) - 1
        )
    ),
    "NnN"
)
&amp; " - " &amp;
IF(ISNUMBER(SEARCH(
    IF(
        ISNUMBER(MATCH(B101, $BE$3:$BE$13, 0)),
        IFERROR(
            INDEX($BD$3:$BD$13, MATCH(INDEX($BD$3:$BD$13, MATCH(B101, $BE$3:$BE$13, 0)), $BD$3:$BD$13, 0)),
            "NnN"
        ),
        "NnN"
    ),
    IF(
        AND(
            ISNUMBER(MATCH(SUBSTITUTE(G101, " ", ""), SUBSTITUTE($AK$36:$AK$48, " ", ""), 0)),
            ISNUMBER(MATCH(SUBSTITUTE(I101, " ", ""), SUBSTITUTE($AL$35:$AX$35, " ", ""), 0))
        ),
        INDIRECT(
            ADDRESS(
                MATCH(SUBSTITUTE(G101, " ", ""), SUBSTITUTE($AK$36:$AK$48, " ", ""), 0) + ROW($AL$36) - 1,
                MATCH(SUBSTITUTE(I101, " ", ""), SUBSTITUTE($AL$35:$AX$35, " ", ""), 0) + COLUMN($AL$35) - 1
            )
        ),
        "NnN"
    )
)), "True", "False")</f>
        <v>v - cfgotv - True</v>
      </c>
      <c r="N101" s="13" t="str" cm="1">
        <f t="array" aca="1" ref="N101" ca="1">IF(
    ISNUMBER(MATCH(B101, $BE$3:$BE$13, 0)),
    IFERROR(
        INDEX($BD$3:$BD$13, MATCH(INDEX($BD$3:$BD$13, MATCH(B101, $BE$3:$BE$13, 0)), $BD$3:$BD$13, 0)),
        "NnN"
    ),
    "NnN"
)
&amp; " - " &amp;
IF(
    AND(
        ISNUMBER(MATCH(SUBSTITUTE(G101, " ", ""), SUBSTITUTE($AK$54:$AK$62, " ", ""), 0)),
        ISNUMBER(MATCH(SUBSTITUTE(I101, " ", ""), SUBSTITUTE($AL$53:$AT$53, " ", ""), 0))
    ),
    INDIRECT(
        ADDRESS(
            MATCH(SUBSTITUTE(G101, " ", ""), SUBSTITUTE($AK$54:$AK$62, " ", ""), 0) + ROW($AL$54) - 1,
            MATCH(SUBSTITUTE(I101, " ", ""), SUBSTITUTE($AL$53:$AT$53, " ", ""), 0) + COLUMN($AL$53) - 1
        )
    ),
    "NnN"
)
&amp; " - " &amp;
IF(ISNUMBER(SEARCH(
    IF(
        ISNUMBER(MATCH(B101, $BE$3:$BE$13, 0)),
        IFERROR(
            INDEX($BD$3:$BD$13, MATCH(INDEX($BD$3:$BD$13, MATCH(B101, $BE$3:$BE$13, 0)), $BD$3:$BD$13, 0)),
            "NnN"
        ),
        "NnN"
    ),
    IF(
        AND(
            ISNUMBER(MATCH(SUBSTITUTE(G101, " ", ""), SUBSTITUTE($AK$54:$AK$62, " ", ""), 0)),
            ISNUMBER(MATCH(SUBSTITUTE(I101, " ", ""), SUBSTITUTE($AL$53:$AT$53, " ", ""), 0))
        ),
        INDIRECT(
            ADDRESS(
                MATCH(SUBSTITUTE(G101, " ", ""), SUBSTITUTE($AK$54:$AK$62, " ", ""), 0) + ROW($AL$54) - 1,
                MATCH(SUBSTITUTE(I101, " ", ""), SUBSTITUTE($AL$53:$AT$53, " ", ""), 0) + COLUMN($AL$53) - 1
            )
        ),
        "NnN"
    )
)), "True", "False")</f>
        <v>v - NnN - False</v>
      </c>
    </row>
    <row r="102" spans="1:14" ht="15.95" customHeight="1" x14ac:dyDescent="0.25">
      <c r="A102" s="5" t="s">
        <v>258</v>
      </c>
      <c r="B102" s="5" t="s">
        <v>11</v>
      </c>
      <c r="C102" s="5"/>
      <c r="D102" s="5"/>
      <c r="E102" s="5" t="s">
        <v>93</v>
      </c>
      <c r="F102" s="5" t="s">
        <v>90</v>
      </c>
      <c r="G102" s="5" t="str">
        <f>IFERROR(
    IF(
        ISNUMBER(MATCH(E102, Elements!$A$2:$A$200, 0)),
        IF(
            INDEX(Elements!$C$2:$C$200, MATCH(E102, Elements!$A$2:$A$200, 0)) &lt;&gt; "",
            INDEX(Elements!$B$2:$B$200, MATCH(E102, Elements!$A$2:$A$200, 0)),
            "kosong"
        ),
        "tidak ditemukan"
    ),
    "ID tidak ditemukan"
)</f>
        <v>ApplicationFunction</v>
      </c>
      <c r="H102" s="5" t="str">
        <f>IFERROR(
    IF(
        ISNUMBER(MATCH(E102, Elements!$A$2:$A$200, 0)),
        IF(
            INDEX(Elements!$C$2:$C$200, MATCH(E102, Elements!$A$2:$A$200, 0)) &lt;&gt; "",
            INDEX(Elements!$C$2:$C$200, MATCH(E102, Elements!$A$2:$A$200, 0)),
            "kosong"
        ),
        "tidak ditemukan"
    ),
    "ID tidak ditemukan"
)</f>
        <v>Melihat history pengajuan konsultasi</v>
      </c>
      <c r="I102" s="5" t="str">
        <f>IFERROR(
    IF(
        ISNUMBER(MATCH(F102, Elements!$A$2:$A$200, 0)),
        IF(
            INDEX(Elements!$C$2:$C$200, MATCH(F102, Elements!$A$2:$A$200, 0)) &lt;&gt; "",
            INDEX(Elements!$B$2:$B$200, MATCH(F102, Elements!$A$2:$A$200, 0)),
            "kosong"
        ),
        "tidak ditemukan"
    ),
    "ID tidak ditemukan"
)</f>
        <v>ApplicationFunction</v>
      </c>
      <c r="J102" s="5" t="str">
        <f>IFERROR(
    IF(
        ISNUMBER(MATCH(F102, Elements!$A$2:$A$200, 0)),
        IF(
            INDEX(Elements!$C$2:$C$200, MATCH(F102, Elements!$A$2:$A$200, 0)) &lt;&gt; "",
            INDEX(Elements!$C$2:$C$200, MATCH(F102, Elements!$A$2:$A$200, 0)),
            "kosong"
        ),
        "tidak ditemukan"
    ),
    "ID tidak ditemukan"
)</f>
        <v>History ajuan konsultasi</v>
      </c>
      <c r="K102" s="5" t="str" cm="1">
        <f t="array" aca="1" ref="K102" ca="1">IF(
    ISNUMBER(MATCH(B102, $BE$3:$BE$13, 0)),
    IFERROR(
        INDEX($BD$3:$BD$13, MATCH(INDEX($BD$3:$BD$13, MATCH(B102, $BE$3:$BE$13, 0)), $BD$3:$BD$13, 0)),
        "NnN"
    ),
    "NnN"
)
&amp; " - " &amp;
IF(
    AND(
        ISNUMBER(MATCH(SUBSTITUTE(G102, " ", ""), SUBSTITUTE($AK$4:$AK$16, " ", ""), 0)),
        ISNUMBER(MATCH(SUBSTITUTE(I102, " ", ""), SUBSTITUTE($AL$3:$AT$3, " ", ""), 0))
    ),
    INDIRECT(
        ADDRESS(
            MATCH(SUBSTITUTE(G102, " ", ""), SUBSTITUTE($AK$4:$AK$16, " ", ""), 0) + ROW($AL$4) - 1,
            MATCH(SUBSTITUTE(I102, " ", ""), SUBSTITUTE($AL$3:$AT$3, " ", ""), 0) + COLUMN($AL$3) - 1
        )
    ),
    "NnN"
)
&amp; " - " &amp;
IF(ISNUMBER(SEARCH(
    IF(
        ISNUMBER(MATCH(B102, $BE$3:$BE$13, 0)),
        IFERROR(
            INDEX($BD$3:$BD$13, MATCH(INDEX($BD$3:$BD$13, MATCH(B102, $BE$3:$BE$13, 0)), $BD$3:$BD$13, 0)),
            "NnN"
        ),
        "NnN"
    ),
    IF(
        AND(
            ISNUMBER(MATCH(SUBSTITUTE(G102, " ", ""), SUBSTITUTE($AK$4:$AK$16, " ", ""), 0)),
            ISNUMBER(MATCH(SUBSTITUTE(I102, " ", ""), SUBSTITUTE($AL$3:$AT$3, " ", ""), 0))
        ),
        INDIRECT(
            ADDRESS(
                MATCH(SUBSTITUTE(G102, " ", ""), SUBSTITUTE($AK$4:$AK$16, " ", ""), 0) + ROW($AL$4) - 1,
                MATCH(SUBSTITUTE(I102, " ", ""), SUBSTITUTE($AL$3:$AT$3, " ", ""), 0) + COLUMN($AL$3) - 1
            )
        ),
        "NnN"
    )
)), "True", "False")</f>
        <v>v - NnN - False</v>
      </c>
      <c r="L102" s="5" t="str" cm="1">
        <f t="array" aca="1" ref="L102" ca="1">IF(
    ISNUMBER(MATCH(B102, $BE$3:$BE$13, 0)),
    IFERROR(
        INDEX($BD$3:$BD$13, MATCH(INDEX($BD$3:$BD$13, MATCH(B102, $BE$3:$BE$13, 0)), $BD$3:$BD$13, 0)),
        "NnN"
    ),
    "NnN"
)
&amp; " - " &amp;
IF(
    AND(
        ISNUMBER(MATCH(SUBSTITUTE(G102, " ", ""), SUBSTITUTE($AK$22:$AK$30, " ", ""), 0)),
        ISNUMBER(MATCH(SUBSTITUTE(I102, " ", ""), SUBSTITUTE(AL$21:$AX$21, " ", ""), 0))
    ),
    INDIRECT(
        ADDRESS(
            MATCH(SUBSTITUTE(G102, " ", ""), SUBSTITUTE($AK$22:$AK$30, " ", ""), 0) + ROW($AL$22) - 1,
            MATCH(SUBSTITUTE(I102, " ", ""), SUBSTITUTE(AL$21:$AX$21, " ", ""), 0) + COLUMN($AL$21
            ) - 1
        )
    ),
    "NnN"
)
&amp; " - " &amp;
IF(ISNUMBER(SEARCH(
    IF(
        ISNUMBER(MATCH(B102, $BE$3:$BE$13, 0)),
        IFERROR(
            INDEX($BD$3:$BD$13, MATCH(INDEX($BD$3:$BD$13, MATCH(B102, $BE$3:$BE$13, 0)), $BD$3:$BD$13, 0)),
            "NnN"
        ),
        "NnN"
    ),
    IF(
        AND(
            ISNUMBER(MATCH(SUBSTITUTE(G102, " ", ""), SUBSTITUTE($AK$22:$AK$30, " ", ""), 0)),
            ISNUMBER(MATCH(SUBSTITUTE(I102, " ", ""), SUBSTITUTE(AL$21:$AX$21, " ", ""), 0))
        ),
        INDIRECT(
            ADDRESS(
                MATCH(SUBSTITUTE(G102, " ", ""), SUBSTITUTE($AK$22:$AK$30, " ", ""), 0) + ROW($AL$22) - 1,
                MATCH(SUBSTITUTE(I102, " ", ""), SUBSTITUTE(AL$21:$AX$21, " ", ""), 0) + COLUMN($AL$21
                ) - 1
            )
        ),
        "NnN"
    )
)), "True", "False")</f>
        <v>v - NnN - False</v>
      </c>
      <c r="M102" s="5" t="str" cm="1">
        <f t="array" aca="1" ref="M102" ca="1">IF(
    ISNUMBER(MATCH(B102, $BE$3:$BE$13, 0)),
    IFERROR(
        INDEX($BD$3:$BD$13, MATCH(INDEX($BD$3:$BD$13, MATCH(B102, $BE$3:$BE$13, 0)), $BD$3:$BD$13, 0)),
        "NnN"
    ),
    "NnN"
)
&amp; " - " &amp;
IF(
    AND(
        ISNUMBER(MATCH(SUBSTITUTE(G102, " ", ""), SUBSTITUTE($AK$36:$AK$48, " ", ""), 0)),
        ISNUMBER(MATCH(SUBSTITUTE(I102, " ", ""), SUBSTITUTE($AL$35:$AX$35, " ", ""), 0))
    ),
    INDIRECT(
        ADDRESS(
            MATCH(SUBSTITUTE(G102, " ", ""), SUBSTITUTE($AK$36:$AK$48, " ", ""), 0) + ROW($AL$36) - 1,
            MATCH(SUBSTITUTE(I102, " ", ""), SUBSTITUTE($AL$35:$AX$35, " ", ""), 0) + COLUMN($AL$35) - 1
        )
    ),
    "NnN"
)
&amp; " - " &amp;
IF(ISNUMBER(SEARCH(
    IF(
        ISNUMBER(MATCH(B102, $BE$3:$BE$13, 0)),
        IFERROR(
            INDEX($BD$3:$BD$13, MATCH(INDEX($BD$3:$BD$13, MATCH(B102, $BE$3:$BE$13, 0)), $BD$3:$BD$13, 0)),
            "NnN"
        ),
        "NnN"
    ),
    IF(
        AND(
            ISNUMBER(MATCH(SUBSTITUTE(G102, " ", ""), SUBSTITUTE($AK$36:$AK$48, " ", ""), 0)),
            ISNUMBER(MATCH(SUBSTITUTE(I102, " ", ""), SUBSTITUTE($AL$35:$AX$35, " ", ""), 0))
        ),
        INDIRECT(
            ADDRESS(
                MATCH(SUBSTITUTE(G102, " ", ""), SUBSTITUTE($AK$36:$AK$48, " ", ""), 0) + ROW($AL$36) - 1,
                MATCH(SUBSTITUTE(I102, " ", ""), SUBSTITUTE($AL$35:$AX$35, " ", ""), 0) + COLUMN($AL$35) - 1
            )
        ),
        "NnN"
    )
)), "True", "False")</f>
        <v>v - NnN - False</v>
      </c>
      <c r="N102" s="13" t="str" cm="1">
        <f t="array" aca="1" ref="N102" ca="1">IF(
    ISNUMBER(MATCH(B102, $BE$3:$BE$13, 0)),
    IFERROR(
        INDEX($BD$3:$BD$13, MATCH(INDEX($BD$3:$BD$13, MATCH(B102, $BE$3:$BE$13, 0)), $BD$3:$BD$13, 0)),
        "NnN"
    ),
    "NnN"
)
&amp; " - " &amp;
IF(
    AND(
        ISNUMBER(MATCH(SUBSTITUTE(G102, " ", ""), SUBSTITUTE($AK$54:$AK$62, " ", ""), 0)),
        ISNUMBER(MATCH(SUBSTITUTE(I102, " ", ""), SUBSTITUTE($AL$53:$AT$53, " ", ""), 0))
    ),
    INDIRECT(
        ADDRESS(
            MATCH(SUBSTITUTE(G102, " ", ""), SUBSTITUTE($AK$54:$AK$62, " ", ""), 0) + ROW($AL$54) - 1,
            MATCH(SUBSTITUTE(I102, " ", ""), SUBSTITUTE($AL$53:$AT$53, " ", ""), 0) + COLUMN($AL$53) - 1
        )
    ),
    "NnN"
)
&amp; " - " &amp;
IF(ISNUMBER(SEARCH(
    IF(
        ISNUMBER(MATCH(B102, $BE$3:$BE$13, 0)),
        IFERROR(
            INDEX($BD$3:$BD$13, MATCH(INDEX($BD$3:$BD$13, MATCH(B102, $BE$3:$BE$13, 0)), $BD$3:$BD$13, 0)),
            "NnN"
        ),
        "NnN"
    ),
    IF(
        AND(
            ISNUMBER(MATCH(SUBSTITUTE(G102, " ", ""), SUBSTITUTE($AK$54:$AK$62, " ", ""), 0)),
            ISNUMBER(MATCH(SUBSTITUTE(I102, " ", ""), SUBSTITUTE($AL$53:$AT$53, " ", ""), 0))
        ),
        INDIRECT(
            ADDRESS(
                MATCH(SUBSTITUTE(G102, " ", ""), SUBSTITUTE($AK$54:$AK$62, " ", ""), 0) + ROW($AL$54) - 1,
                MATCH(SUBSTITUTE(I102, " ", ""), SUBSTITUTE($AL$53:$AT$53, " ", ""), 0) + COLUMN($AL$53) - 1
            )
        ),
        "NnN"
    )
)), "True", "False")</f>
        <v>v - NnN - False</v>
      </c>
    </row>
    <row r="103" spans="1:14" ht="15.95" customHeight="1" x14ac:dyDescent="0.25">
      <c r="A103" s="5" t="s">
        <v>259</v>
      </c>
      <c r="B103" s="5" t="s">
        <v>11</v>
      </c>
      <c r="C103" s="5"/>
      <c r="D103" s="5"/>
      <c r="E103" s="5" t="s">
        <v>170</v>
      </c>
      <c r="F103" s="5" t="s">
        <v>104</v>
      </c>
      <c r="G103" s="5" t="str">
        <f>IFERROR(
    IF(
        ISNUMBER(MATCH(E103, Elements!$A$2:$A$200, 0)),
        IF(
            INDEX(Elements!$C$2:$C$200, MATCH(E103, Elements!$A$2:$A$200, 0)) &lt;&gt; "",
            INDEX(Elements!$B$2:$B$200, MATCH(E103, Elements!$A$2:$A$200, 0)),
            "kosong"
        ),
        "tidak ditemukan"
    ),
    "ID tidak ditemukan"
)</f>
        <v>ApplicationInterface</v>
      </c>
      <c r="H103" s="5" t="str">
        <f>IFERROR(
    IF(
        ISNUMBER(MATCH(E103, Elements!$A$2:$A$200, 0)),
        IF(
            INDEX(Elements!$C$2:$C$200, MATCH(E103, Elements!$A$2:$A$200, 0)) &lt;&gt; "",
            INDEX(Elements!$C$2:$C$200, MATCH(E103, Elements!$A$2:$A$200, 0)),
            "kosong"
        ),
        "tidak ditemukan"
    ),
    "ID tidak ditemukan"
)</f>
        <v>Website Lingkar Puan</v>
      </c>
      <c r="I103" s="5" t="str">
        <f>IFERROR(
    IF(
        ISNUMBER(MATCH(F103, Elements!$A$2:$A$200, 0)),
        IF(
            INDEX(Elements!$C$2:$C$200, MATCH(F103, Elements!$A$2:$A$200, 0)) &lt;&gt; "",
            INDEX(Elements!$B$2:$B$200, MATCH(F103, Elements!$A$2:$A$200, 0)),
            "kosong"
        ),
        "tidak ditemukan"
    ),
    "ID tidak ditemukan"
)</f>
        <v>ApplicationComponent</v>
      </c>
      <c r="J103" s="5" t="str">
        <f>IFERROR(
    IF(
        ISNUMBER(MATCH(F103, Elements!$A$2:$A$200, 0)),
        IF(
            INDEX(Elements!$C$2:$C$200, MATCH(F103, Elements!$A$2:$A$200, 0)) &lt;&gt; "",
            INDEX(Elements!$C$2:$C$200, MATCH(F103, Elements!$A$2:$A$200, 0)),
            "kosong"
        ),
        "tidak ditemukan"
    ),
    "ID tidak ditemukan"
)</f>
        <v>Artikel</v>
      </c>
      <c r="K103" s="5" t="str" cm="1">
        <f t="array" aca="1" ref="K103" ca="1">IF(
    ISNUMBER(MATCH(B103, $BE$3:$BE$13, 0)),
    IFERROR(
        INDEX($BD$3:$BD$13, MATCH(INDEX($BD$3:$BD$13, MATCH(B103, $BE$3:$BE$13, 0)), $BD$3:$BD$13, 0)),
        "NnN"
    ),
    "NnN"
)
&amp; " - " &amp;
IF(
    AND(
        ISNUMBER(MATCH(SUBSTITUTE(G103, " ", ""), SUBSTITUTE($AK$4:$AK$16, " ", ""), 0)),
        ISNUMBER(MATCH(SUBSTITUTE(I103, " ", ""), SUBSTITUTE($AL$3:$AT$3, " ", ""), 0))
    ),
    INDIRECT(
        ADDRESS(
            MATCH(SUBSTITUTE(G103, " ", ""), SUBSTITUTE($AK$4:$AK$16, " ", ""), 0) + ROW($AL$4) - 1,
            MATCH(SUBSTITUTE(I103, " ", ""), SUBSTITUTE($AL$3:$AT$3, " ", ""), 0) + COLUMN($AL$3) - 1
        )
    ),
    "NnN"
)
&amp; " - " &amp;
IF(ISNUMBER(SEARCH(
    IF(
        ISNUMBER(MATCH(B103, $BE$3:$BE$13, 0)),
        IFERROR(
            INDEX($BD$3:$BD$13, MATCH(INDEX($BD$3:$BD$13, MATCH(B103, $BE$3:$BE$13, 0)), $BD$3:$BD$13, 0)),
            "NnN"
        ),
        "NnN"
    ),
    IF(
        AND(
            ISNUMBER(MATCH(SUBSTITUTE(G103, " ", ""), SUBSTITUTE($AK$4:$AK$16, " ", ""), 0)),
            ISNUMBER(MATCH(SUBSTITUTE(I103, " ", ""), SUBSTITUTE($AL$3:$AT$3, " ", ""), 0))
        ),
        INDIRECT(
            ADDRESS(
                MATCH(SUBSTITUTE(G103, " ", ""), SUBSTITUTE($AK$4:$AK$16, " ", ""), 0) + ROW($AL$4) - 1,
                MATCH(SUBSTITUTE(I103, " ", ""), SUBSTITUTE($AL$3:$AT$3, " ", ""), 0) + COLUMN($AL$3) - 1
            )
        ),
        "NnN"
    )
)), "True", "False")</f>
        <v>v - NnN - False</v>
      </c>
      <c r="L103" s="5" t="str" cm="1">
        <f t="array" aca="1" ref="L103" ca="1">IF(
    ISNUMBER(MATCH(B103, $BE$3:$BE$13, 0)),
    IFERROR(
        INDEX($BD$3:$BD$13, MATCH(INDEX($BD$3:$BD$13, MATCH(B103, $BE$3:$BE$13, 0)), $BD$3:$BD$13, 0)),
        "NnN"
    ),
    "NnN"
)
&amp; " - " &amp;
IF(
    AND(
        ISNUMBER(MATCH(SUBSTITUTE(G103, " ", ""), SUBSTITUTE($AK$22:$AK$30, " ", ""), 0)),
        ISNUMBER(MATCH(SUBSTITUTE(I103, " ", ""), SUBSTITUTE(AL$21:$AX$21, " ", ""), 0))
    ),
    INDIRECT(
        ADDRESS(
            MATCH(SUBSTITUTE(G103, " ", ""), SUBSTITUTE($AK$22:$AK$30, " ", ""), 0) + ROW($AL$22) - 1,
            MATCH(SUBSTITUTE(I103, " ", ""), SUBSTITUTE(AL$21:$AX$21, " ", ""), 0) + COLUMN($AL$21
            ) - 1
        )
    ),
    "NnN"
)
&amp; " - " &amp;
IF(ISNUMBER(SEARCH(
    IF(
        ISNUMBER(MATCH(B103, $BE$3:$BE$13, 0)),
        IFERROR(
            INDEX($BD$3:$BD$13, MATCH(INDEX($BD$3:$BD$13, MATCH(B103, $BE$3:$BE$13, 0)), $BD$3:$BD$13, 0)),
            "NnN"
        ),
        "NnN"
    ),
    IF(
        AND(
            ISNUMBER(MATCH(SUBSTITUTE(G103, " ", ""), SUBSTITUTE($AK$22:$AK$30, " ", ""), 0)),
            ISNUMBER(MATCH(SUBSTITUTE(I103, " ", ""), SUBSTITUTE(AL$21:$AX$21, " ", ""), 0))
        ),
        INDIRECT(
            ADDRESS(
                MATCH(SUBSTITUTE(G103, " ", ""), SUBSTITUTE($AK$22:$AK$30, " ", ""), 0) + ROW($AL$22) - 1,
                MATCH(SUBSTITUTE(I103, " ", ""), SUBSTITUTE(AL$21:$AX$21, " ", ""), 0) + COLUMN($AL$21
                ) - 1
            )
        ),
        "NnN"
    )
)), "True", "False")</f>
        <v>v - NnN - False</v>
      </c>
      <c r="M103" s="5" t="str" cm="1">
        <f t="array" aca="1" ref="M103" ca="1">IF(
    ISNUMBER(MATCH(B103, $BE$3:$BE$13, 0)),
    IFERROR(
        INDEX($BD$3:$BD$13, MATCH(INDEX($BD$3:$BD$13, MATCH(B103, $BE$3:$BE$13, 0)), $BD$3:$BD$13, 0)),
        "NnN"
    ),
    "NnN"
)
&amp; " - " &amp;
IF(
    AND(
        ISNUMBER(MATCH(SUBSTITUTE(G103, " ", ""), SUBSTITUTE($AK$36:$AK$48, " ", ""), 0)),
        ISNUMBER(MATCH(SUBSTITUTE(I103, " ", ""), SUBSTITUTE($AL$35:$AX$35, " ", ""), 0))
    ),
    INDIRECT(
        ADDRESS(
            MATCH(SUBSTITUTE(G103, " ", ""), SUBSTITUTE($AK$36:$AK$48, " ", ""), 0) + ROW($AL$36) - 1,
            MATCH(SUBSTITUTE(I103, " ", ""), SUBSTITUTE($AL$35:$AX$35, " ", ""), 0) + COLUMN($AL$35) - 1
        )
    ),
    "NnN"
)
&amp; " - " &amp;
IF(ISNUMBER(SEARCH(
    IF(
        ISNUMBER(MATCH(B103, $BE$3:$BE$13, 0)),
        IFERROR(
            INDEX($BD$3:$BD$13, MATCH(INDEX($BD$3:$BD$13, MATCH(B103, $BE$3:$BE$13, 0)), $BD$3:$BD$13, 0)),
            "NnN"
        ),
        "NnN"
    ),
    IF(
        AND(
            ISNUMBER(MATCH(SUBSTITUTE(G103, " ", ""), SUBSTITUTE($AK$36:$AK$48, " ", ""), 0)),
            ISNUMBER(MATCH(SUBSTITUTE(I103, " ", ""), SUBSTITUTE($AL$35:$AX$35, " ", ""), 0))
        ),
        INDIRECT(
            ADDRESS(
                MATCH(SUBSTITUTE(G103, " ", ""), SUBSTITUTE($AK$36:$AK$48, " ", ""), 0) + ROW($AL$36) - 1,
                MATCH(SUBSTITUTE(I103, " ", ""), SUBSTITUTE($AL$35:$AX$35, " ", ""), 0) + COLUMN($AL$35) - 1
            )
        ),
        "NnN"
    )
)), "True", "False")</f>
        <v>v - NnN - False</v>
      </c>
      <c r="N103" s="13" t="str" cm="1">
        <f t="array" aca="1" ref="N103" ca="1">IF(
    ISNUMBER(MATCH(B103, $BE$3:$BE$13, 0)),
    IFERROR(
        INDEX($BD$3:$BD$13, MATCH(INDEX($BD$3:$BD$13, MATCH(B103, $BE$3:$BE$13, 0)), $BD$3:$BD$13, 0)),
        "NnN"
    ),
    "NnN"
)
&amp; " - " &amp;
IF(
    AND(
        ISNUMBER(MATCH(SUBSTITUTE(G103, " ", ""), SUBSTITUTE($AK$54:$AK$62, " ", ""), 0)),
        ISNUMBER(MATCH(SUBSTITUTE(I103, " ", ""), SUBSTITUTE($AL$53:$AT$53, " ", ""), 0))
    ),
    INDIRECT(
        ADDRESS(
            MATCH(SUBSTITUTE(G103, " ", ""), SUBSTITUTE($AK$54:$AK$62, " ", ""), 0) + ROW($AL$54) - 1,
            MATCH(SUBSTITUTE(I103, " ", ""), SUBSTITUTE($AL$53:$AT$53, " ", ""), 0) + COLUMN($AL$53) - 1
        )
    ),
    "NnN"
)
&amp; " - " &amp;
IF(ISNUMBER(SEARCH(
    IF(
        ISNUMBER(MATCH(B103, $BE$3:$BE$13, 0)),
        IFERROR(
            INDEX($BD$3:$BD$13, MATCH(INDEX($BD$3:$BD$13, MATCH(B103, $BE$3:$BE$13, 0)), $BD$3:$BD$13, 0)),
            "NnN"
        ),
        "NnN"
    ),
    IF(
        AND(
            ISNUMBER(MATCH(SUBSTITUTE(G103, " ", ""), SUBSTITUTE($AK$54:$AK$62, " ", ""), 0)),
            ISNUMBER(MATCH(SUBSTITUTE(I103, " ", ""), SUBSTITUTE($AL$53:$AT$53, " ", ""), 0))
        ),
        INDIRECT(
            ADDRESS(
                MATCH(SUBSTITUTE(G103, " ", ""), SUBSTITUTE($AK$54:$AK$62, " ", ""), 0) + ROW($AL$54) - 1,
                MATCH(SUBSTITUTE(I103, " ", ""), SUBSTITUTE($AL$53:$AT$53, " ", ""), 0) + COLUMN($AL$53) - 1
            )
        ),
        "NnN"
    )
)), "True", "False")</f>
        <v>v - fotv - True</v>
      </c>
    </row>
    <row r="104" spans="1:14" x14ac:dyDescent="0.25">
      <c r="E104"/>
      <c r="F104"/>
    </row>
    <row r="105" spans="1:14" x14ac:dyDescent="0.25">
      <c r="E105"/>
      <c r="F105"/>
    </row>
    <row r="106" spans="1:14" x14ac:dyDescent="0.25">
      <c r="E106"/>
      <c r="F106"/>
    </row>
    <row r="107" spans="1:14" x14ac:dyDescent="0.25">
      <c r="E107"/>
      <c r="F107"/>
    </row>
    <row r="108" spans="1:14" x14ac:dyDescent="0.25">
      <c r="E108"/>
      <c r="F108"/>
    </row>
    <row r="109" spans="1:14" x14ac:dyDescent="0.25">
      <c r="E109"/>
      <c r="F109"/>
    </row>
    <row r="110" spans="1:14" x14ac:dyDescent="0.25">
      <c r="E110"/>
      <c r="F110"/>
    </row>
    <row r="111" spans="1:14" x14ac:dyDescent="0.25">
      <c r="E111"/>
      <c r="F111"/>
    </row>
    <row r="112" spans="1:14" x14ac:dyDescent="0.25">
      <c r="E112"/>
      <c r="F112"/>
    </row>
    <row r="113" spans="5:6" x14ac:dyDescent="0.25">
      <c r="E113"/>
      <c r="F113"/>
    </row>
    <row r="114" spans="5:6" x14ac:dyDescent="0.25">
      <c r="E114"/>
      <c r="F114"/>
    </row>
    <row r="115" spans="5:6" x14ac:dyDescent="0.25">
      <c r="E115"/>
      <c r="F115"/>
    </row>
    <row r="116" spans="5:6" x14ac:dyDescent="0.25">
      <c r="E116"/>
      <c r="F116"/>
    </row>
    <row r="117" spans="5:6" x14ac:dyDescent="0.25">
      <c r="E117"/>
      <c r="F117"/>
    </row>
    <row r="118" spans="5:6" x14ac:dyDescent="0.25">
      <c r="E118"/>
      <c r="F118"/>
    </row>
    <row r="119" spans="5:6" x14ac:dyDescent="0.25">
      <c r="E119"/>
      <c r="F119"/>
    </row>
    <row r="120" spans="5:6" x14ac:dyDescent="0.25">
      <c r="E120"/>
      <c r="F120"/>
    </row>
    <row r="121" spans="5:6" x14ac:dyDescent="0.25">
      <c r="E121"/>
      <c r="F121"/>
    </row>
    <row r="122" spans="5:6" x14ac:dyDescent="0.25">
      <c r="E122"/>
      <c r="F122"/>
    </row>
    <row r="123" spans="5:6" x14ac:dyDescent="0.25">
      <c r="E123"/>
      <c r="F123"/>
    </row>
    <row r="124" spans="5:6" x14ac:dyDescent="0.25">
      <c r="E124"/>
      <c r="F124"/>
    </row>
    <row r="125" spans="5:6" x14ac:dyDescent="0.25">
      <c r="E125"/>
      <c r="F125"/>
    </row>
    <row r="126" spans="5:6" x14ac:dyDescent="0.25">
      <c r="E126"/>
      <c r="F126"/>
    </row>
    <row r="127" spans="5:6" x14ac:dyDescent="0.25">
      <c r="E127"/>
      <c r="F127"/>
    </row>
    <row r="128" spans="5:6" x14ac:dyDescent="0.25">
      <c r="E128"/>
      <c r="F128"/>
    </row>
    <row r="129" spans="5:6" x14ac:dyDescent="0.25">
      <c r="E129"/>
      <c r="F129"/>
    </row>
    <row r="130" spans="5:6" x14ac:dyDescent="0.25">
      <c r="E130"/>
      <c r="F130"/>
    </row>
    <row r="131" spans="5:6" x14ac:dyDescent="0.25">
      <c r="E131"/>
      <c r="F131"/>
    </row>
    <row r="132" spans="5:6" x14ac:dyDescent="0.25">
      <c r="E132"/>
      <c r="F132"/>
    </row>
    <row r="133" spans="5:6" x14ac:dyDescent="0.25">
      <c r="E133"/>
      <c r="F133"/>
    </row>
    <row r="134" spans="5:6" x14ac:dyDescent="0.25">
      <c r="E134"/>
      <c r="F134"/>
    </row>
    <row r="135" spans="5:6" x14ac:dyDescent="0.25">
      <c r="E135"/>
      <c r="F135"/>
    </row>
    <row r="136" spans="5:6" x14ac:dyDescent="0.25">
      <c r="E136"/>
      <c r="F136"/>
    </row>
    <row r="137" spans="5:6" x14ac:dyDescent="0.25">
      <c r="E137"/>
      <c r="F137"/>
    </row>
    <row r="138" spans="5:6" x14ac:dyDescent="0.25">
      <c r="E138"/>
      <c r="F138"/>
    </row>
    <row r="139" spans="5:6" x14ac:dyDescent="0.25">
      <c r="E139"/>
      <c r="F139"/>
    </row>
    <row r="140" spans="5:6" x14ac:dyDescent="0.25">
      <c r="E140"/>
      <c r="F140"/>
    </row>
    <row r="141" spans="5:6" x14ac:dyDescent="0.25">
      <c r="E141"/>
      <c r="F141"/>
    </row>
    <row r="142" spans="5:6" x14ac:dyDescent="0.25">
      <c r="E142"/>
      <c r="F142"/>
    </row>
    <row r="143" spans="5:6" x14ac:dyDescent="0.25">
      <c r="E143"/>
      <c r="F143"/>
    </row>
    <row r="144" spans="5:6" x14ac:dyDescent="0.25">
      <c r="E144"/>
      <c r="F144"/>
    </row>
    <row r="145" spans="1:6" x14ac:dyDescent="0.25">
      <c r="E145"/>
      <c r="F145"/>
    </row>
    <row r="146" spans="1:6" x14ac:dyDescent="0.25">
      <c r="E146"/>
      <c r="F146"/>
    </row>
    <row r="147" spans="1:6" x14ac:dyDescent="0.25">
      <c r="E147"/>
      <c r="F147"/>
    </row>
    <row r="148" spans="1:6" x14ac:dyDescent="0.25">
      <c r="E148"/>
      <c r="F148"/>
    </row>
    <row r="149" spans="1:6" x14ac:dyDescent="0.25">
      <c r="E149"/>
      <c r="F149"/>
    </row>
    <row r="150" spans="1:6" x14ac:dyDescent="0.25">
      <c r="E150"/>
      <c r="F150"/>
    </row>
    <row r="151" spans="1:6" x14ac:dyDescent="0.25">
      <c r="E151"/>
      <c r="F151"/>
    </row>
    <row r="152" spans="1:6" x14ac:dyDescent="0.25">
      <c r="E152"/>
      <c r="F152"/>
    </row>
    <row r="153" spans="1:6" x14ac:dyDescent="0.25">
      <c r="A153" s="9"/>
      <c r="E153"/>
      <c r="F153"/>
    </row>
    <row r="154" spans="1:6" x14ac:dyDescent="0.25">
      <c r="E154"/>
      <c r="F154"/>
    </row>
    <row r="155" spans="1:6" x14ac:dyDescent="0.25">
      <c r="E155"/>
      <c r="F155"/>
    </row>
    <row r="156" spans="1:6" x14ac:dyDescent="0.25">
      <c r="E156"/>
      <c r="F156"/>
    </row>
    <row r="157" spans="1:6" x14ac:dyDescent="0.25">
      <c r="E157"/>
      <c r="F157"/>
    </row>
    <row r="158" spans="1:6" x14ac:dyDescent="0.25">
      <c r="E158"/>
      <c r="F158"/>
    </row>
    <row r="159" spans="1:6" x14ac:dyDescent="0.25">
      <c r="E159"/>
      <c r="F159"/>
    </row>
    <row r="160" spans="1:6" x14ac:dyDescent="0.25">
      <c r="E160"/>
      <c r="F160"/>
    </row>
    <row r="161" spans="5:6" x14ac:dyDescent="0.25">
      <c r="E161"/>
      <c r="F161"/>
    </row>
    <row r="162" spans="5:6" x14ac:dyDescent="0.25">
      <c r="E162"/>
      <c r="F162"/>
    </row>
    <row r="163" spans="5:6" x14ac:dyDescent="0.25">
      <c r="E163"/>
      <c r="F163"/>
    </row>
    <row r="164" spans="5:6" x14ac:dyDescent="0.25">
      <c r="E164"/>
      <c r="F164"/>
    </row>
    <row r="165" spans="5:6" x14ac:dyDescent="0.25">
      <c r="E165"/>
      <c r="F165"/>
    </row>
    <row r="166" spans="5:6" x14ac:dyDescent="0.25">
      <c r="E166"/>
      <c r="F166"/>
    </row>
    <row r="167" spans="5:6" x14ac:dyDescent="0.25">
      <c r="E167"/>
      <c r="F167"/>
    </row>
    <row r="168" spans="5:6" x14ac:dyDescent="0.25">
      <c r="E168"/>
      <c r="F168"/>
    </row>
    <row r="169" spans="5:6" x14ac:dyDescent="0.25">
      <c r="E169"/>
      <c r="F169"/>
    </row>
    <row r="170" spans="5:6" x14ac:dyDescent="0.25">
      <c r="E170"/>
      <c r="F170"/>
    </row>
    <row r="171" spans="5:6" x14ac:dyDescent="0.25">
      <c r="E171"/>
      <c r="F171"/>
    </row>
    <row r="172" spans="5:6" x14ac:dyDescent="0.25">
      <c r="E172"/>
      <c r="F172"/>
    </row>
    <row r="173" spans="5:6" x14ac:dyDescent="0.25">
      <c r="E173"/>
      <c r="F173"/>
    </row>
    <row r="174" spans="5:6" x14ac:dyDescent="0.25">
      <c r="E174"/>
      <c r="F174"/>
    </row>
    <row r="175" spans="5:6" x14ac:dyDescent="0.25">
      <c r="E175"/>
      <c r="F175"/>
    </row>
    <row r="176" spans="5:6" x14ac:dyDescent="0.25">
      <c r="E176"/>
      <c r="F176"/>
    </row>
    <row r="177" spans="5:6" x14ac:dyDescent="0.25">
      <c r="E177"/>
      <c r="F177"/>
    </row>
    <row r="178" spans="5:6" x14ac:dyDescent="0.25">
      <c r="E178"/>
      <c r="F178"/>
    </row>
    <row r="179" spans="5:6" x14ac:dyDescent="0.25">
      <c r="E179"/>
      <c r="F179"/>
    </row>
  </sheetData>
  <autoFilter ref="A1:L177" xr:uid="{00000000-0001-0000-0100-000000000000}">
    <sortState xmlns:xlrd2="http://schemas.microsoft.com/office/spreadsheetml/2017/richdata2" ref="A2:L62">
      <sortCondition ref="G1:G62"/>
    </sortState>
  </autoFilter>
  <mergeCells count="12">
    <mergeCell ref="AI1:AK3"/>
    <mergeCell ref="AL1:AT1"/>
    <mergeCell ref="AI4:AI16"/>
    <mergeCell ref="AI19:AK21"/>
    <mergeCell ref="AL19:AX19"/>
    <mergeCell ref="AI22:AI30"/>
    <mergeCell ref="AI33:AK35"/>
    <mergeCell ref="AL33:AX33"/>
    <mergeCell ref="AI36:AI48"/>
    <mergeCell ref="AI51:AK53"/>
    <mergeCell ref="AL51:AT51"/>
    <mergeCell ref="AI54:AI62"/>
  </mergeCells>
  <conditionalFormatting sqref="K1:K1048576">
    <cfRule type="containsText" dxfId="6" priority="11" operator="containsText" text="True">
      <formula>NOT(ISERROR(SEARCH("True",K1)))</formula>
    </cfRule>
  </conditionalFormatting>
  <conditionalFormatting sqref="L1:L1048576">
    <cfRule type="containsText" dxfId="0" priority="12" operator="containsText" text="True">
      <formula>NOT(ISERROR(SEARCH("True",L1)))</formula>
    </cfRule>
  </conditionalFormatting>
  <conditionalFormatting sqref="M1:N103">
    <cfRule type="containsText" dxfId="5" priority="1" operator="containsText" text="True">
      <formula>NOT(ISERROR(SEARCH("True",M1)))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3" id="{ED030034-B96D-41C1-A970-70E937F9C384}">
            <xm:f>AND(ISNUMBER(MATCH(SUBSTITUTE($G1, " ", ""), SUBSTITUTE(Sheet2!#REF!,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14:cfRule type="expression" priority="14" id="{52FB3F4F-1C00-4D18-BFA1-52C75179A726}">
            <xm:f>AND(ISNUMBER(MATCH(SUBSTITUTE($G1, " ", ""), SUBSTITUTE(Sheet2!#REF!, " ", ""), 0)), $G1&lt;&gt;"")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m:sqref>G1:G103 G182:G1048576</xm:sqref>
        </x14:conditionalFormatting>
        <x14:conditionalFormatting xmlns:xm="http://schemas.microsoft.com/office/excel/2006/main">
          <x14:cfRule type="expression" priority="17" id="{65AB7123-06A7-45CE-B501-B59C630388B2}">
            <xm:f>AND(ISNUMBER(MATCH(SUBSTITUTE($I1, " ", ""), SUBSTITUTE(Sheet2!#REF!, " ", ""), 0)), $G1)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18" id="{38B68413-E4B1-4056-ADD6-EEA61754BDF9}">
            <xm:f>AND(ISNUMBER(MATCH(SUBSTITUTE($G1, " ", ""), SUBSTITUTE(Sheet2!#REF!, " ", ""), 0)), $G1&lt;&gt;"")</xm:f>
            <x14:dxf>
              <font>
                <color theme="0"/>
              </font>
              <fill>
                <patternFill>
                  <bgColor theme="6"/>
                </patternFill>
              </fill>
            </x14:dxf>
          </x14:cfRule>
          <xm:sqref>I1:I103 I182:I1048576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J54"/>
  <sheetViews>
    <sheetView zoomScale="70" zoomScaleNormal="70" workbookViewId="0">
      <selection sqref="A1:XFD1048576"/>
    </sheetView>
  </sheetViews>
  <sheetFormatPr defaultRowHeight="15" x14ac:dyDescent="0.25"/>
  <cols>
    <col min="1" max="2" width="9.140625" style="1"/>
    <col min="3" max="3" width="12.140625" style="1" customWidth="1"/>
    <col min="4" max="4" width="28.28515625" style="1" customWidth="1"/>
    <col min="5" max="5" width="25.85546875" style="1" customWidth="1"/>
    <col min="6" max="6" width="17.85546875" style="1" customWidth="1"/>
    <col min="7" max="7" width="27.42578125" style="1" customWidth="1"/>
    <col min="8" max="8" width="19.5703125" style="1" customWidth="1"/>
    <col min="9" max="9" width="25" style="1" customWidth="1"/>
    <col min="10" max="10" width="17.140625" style="1" customWidth="1"/>
    <col min="11" max="11" width="26.28515625" style="1" customWidth="1"/>
    <col min="12" max="12" width="20.85546875" style="1" customWidth="1"/>
    <col min="13" max="13" width="23.5703125" style="1" customWidth="1"/>
    <col min="14" max="14" width="17.5703125" style="1" customWidth="1"/>
    <col min="15" max="15" width="18.42578125" style="1" customWidth="1"/>
    <col min="16" max="16" width="14.5703125" style="1" customWidth="1"/>
    <col min="17" max="17" width="18.42578125" style="1" customWidth="1"/>
    <col min="18" max="20" width="9.140625" style="1"/>
    <col min="21" max="22" width="13.140625" style="1" customWidth="1"/>
    <col min="23" max="23" width="24.28515625" style="1" customWidth="1"/>
    <col min="24" max="24" width="20.42578125" style="1" customWidth="1"/>
    <col min="25" max="25" width="13.85546875" style="1" customWidth="1"/>
    <col min="26" max="26" width="12.5703125" style="1" customWidth="1"/>
    <col min="27" max="28" width="16.7109375" style="1" customWidth="1"/>
    <col min="29" max="29" width="10.7109375" style="1" customWidth="1"/>
    <col min="30" max="30" width="15.140625" style="1" customWidth="1"/>
    <col min="31" max="31" width="22.140625" style="1" customWidth="1"/>
    <col min="32" max="32" width="16.140625" style="1" customWidth="1"/>
    <col min="33" max="33" width="19" style="1" customWidth="1"/>
    <col min="34" max="35" width="12.5703125" style="1" customWidth="1"/>
    <col min="36" max="36" width="18" style="1" customWidth="1"/>
    <col min="37" max="16384" width="9.140625" style="1"/>
  </cols>
  <sheetData>
    <row r="1" spans="2:32" x14ac:dyDescent="0.25">
      <c r="D1" s="26" t="s">
        <v>29</v>
      </c>
      <c r="E1" s="26" t="s">
        <v>30</v>
      </c>
    </row>
    <row r="2" spans="2:32" x14ac:dyDescent="0.25">
      <c r="D2" s="2" t="s">
        <v>31</v>
      </c>
      <c r="E2" s="4" t="s">
        <v>351</v>
      </c>
    </row>
    <row r="3" spans="2:32" x14ac:dyDescent="0.25">
      <c r="D3" s="2" t="s">
        <v>35</v>
      </c>
      <c r="E3" s="4" t="s">
        <v>8</v>
      </c>
    </row>
    <row r="4" spans="2:32" x14ac:dyDescent="0.25">
      <c r="D4" s="2" t="s">
        <v>42</v>
      </c>
      <c r="E4" s="4" t="s">
        <v>9</v>
      </c>
    </row>
    <row r="5" spans="2:32" x14ac:dyDescent="0.25">
      <c r="D5" s="2" t="s">
        <v>46</v>
      </c>
      <c r="E5" s="4" t="s">
        <v>5</v>
      </c>
    </row>
    <row r="6" spans="2:32" x14ac:dyDescent="0.25">
      <c r="D6" s="2" t="s">
        <v>49</v>
      </c>
      <c r="E6" s="4" t="s">
        <v>6</v>
      </c>
    </row>
    <row r="7" spans="2:32" x14ac:dyDescent="0.25">
      <c r="D7" s="2" t="s">
        <v>52</v>
      </c>
      <c r="E7" s="4" t="s">
        <v>53</v>
      </c>
    </row>
    <row r="8" spans="2:32" x14ac:dyDescent="0.25">
      <c r="D8" s="2" t="s">
        <v>55</v>
      </c>
      <c r="E8" s="4" t="s">
        <v>7</v>
      </c>
    </row>
    <row r="9" spans="2:32" x14ac:dyDescent="0.25">
      <c r="D9" s="2" t="s">
        <v>57</v>
      </c>
      <c r="E9" s="4" t="s">
        <v>10</v>
      </c>
    </row>
    <row r="10" spans="2:32" x14ac:dyDescent="0.25">
      <c r="D10" s="2" t="s">
        <v>59</v>
      </c>
      <c r="E10" s="4" t="s">
        <v>12</v>
      </c>
    </row>
    <row r="11" spans="2:32" x14ac:dyDescent="0.25">
      <c r="D11" s="2" t="s">
        <v>61</v>
      </c>
      <c r="E11" s="4" t="s">
        <v>13</v>
      </c>
    </row>
    <row r="12" spans="2:32" x14ac:dyDescent="0.25">
      <c r="D12" s="2" t="s">
        <v>64</v>
      </c>
      <c r="E12" s="4" t="s">
        <v>11</v>
      </c>
    </row>
    <row r="14" spans="2:32" x14ac:dyDescent="0.25">
      <c r="B14" s="1" t="s">
        <v>352</v>
      </c>
      <c r="U14" s="1" t="s">
        <v>353</v>
      </c>
    </row>
    <row r="15" spans="2:32" ht="18.75" x14ac:dyDescent="0.25">
      <c r="B15" s="27" t="s">
        <v>27</v>
      </c>
      <c r="C15" s="28"/>
      <c r="D15" s="29"/>
      <c r="E15" s="30" t="s">
        <v>354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U15" s="27" t="s">
        <v>27</v>
      </c>
      <c r="V15" s="28"/>
      <c r="W15" s="29"/>
      <c r="X15" s="32" t="s">
        <v>355</v>
      </c>
      <c r="Y15" s="32"/>
      <c r="Z15" s="32"/>
      <c r="AA15" s="32"/>
      <c r="AB15" s="32"/>
      <c r="AC15" s="32"/>
      <c r="AD15" s="32"/>
      <c r="AE15" s="32"/>
      <c r="AF15" s="30"/>
    </row>
    <row r="16" spans="2:32" x14ac:dyDescent="0.25">
      <c r="B16" s="33"/>
      <c r="C16" s="34"/>
      <c r="D16" s="35"/>
      <c r="E16" s="36"/>
      <c r="F16" s="37"/>
      <c r="G16" s="37"/>
      <c r="H16" s="37"/>
      <c r="I16" s="37"/>
      <c r="J16" s="37"/>
      <c r="K16" s="37"/>
      <c r="L16" s="37"/>
      <c r="M16" s="38"/>
      <c r="N16" s="39"/>
      <c r="O16" s="39"/>
      <c r="P16" s="39"/>
      <c r="Q16" s="39"/>
      <c r="U16" s="33"/>
      <c r="V16" s="34"/>
      <c r="W16" s="35"/>
      <c r="X16" s="36"/>
      <c r="Y16" s="37"/>
      <c r="Z16" s="37"/>
      <c r="AA16" s="37"/>
      <c r="AB16" s="37"/>
      <c r="AC16" s="37"/>
      <c r="AD16" s="37"/>
      <c r="AE16" s="37"/>
      <c r="AF16" s="40"/>
    </row>
    <row r="17" spans="2:32" s="41" customFormat="1" ht="34.5" x14ac:dyDescent="0.25">
      <c r="B17" s="42"/>
      <c r="C17" s="43"/>
      <c r="D17" s="44"/>
      <c r="E17" s="45" t="s">
        <v>356</v>
      </c>
      <c r="F17" s="46" t="s">
        <v>357</v>
      </c>
      <c r="G17" s="46" t="s">
        <v>358</v>
      </c>
      <c r="H17" s="46" t="s">
        <v>359</v>
      </c>
      <c r="I17" s="46" t="s">
        <v>360</v>
      </c>
      <c r="J17" s="46" t="s">
        <v>361</v>
      </c>
      <c r="K17" s="46" t="s">
        <v>362</v>
      </c>
      <c r="L17" s="47" t="s">
        <v>363</v>
      </c>
      <c r="M17" s="46" t="s">
        <v>363</v>
      </c>
      <c r="N17" s="48" t="s">
        <v>364</v>
      </c>
      <c r="O17" s="49" t="s">
        <v>365</v>
      </c>
      <c r="P17" s="49" t="s">
        <v>366</v>
      </c>
      <c r="Q17" s="49" t="s">
        <v>367</v>
      </c>
      <c r="U17" s="42"/>
      <c r="V17" s="43"/>
      <c r="W17" s="44"/>
      <c r="X17" s="50" t="s">
        <v>36</v>
      </c>
      <c r="Y17" s="51" t="s">
        <v>43</v>
      </c>
      <c r="Z17" s="51" t="s">
        <v>47</v>
      </c>
      <c r="AA17" s="51" t="s">
        <v>47</v>
      </c>
      <c r="AB17" s="51" t="s">
        <v>54</v>
      </c>
      <c r="AC17" s="51" t="s">
        <v>56</v>
      </c>
      <c r="AD17" s="51" t="s">
        <v>58</v>
      </c>
      <c r="AE17" s="51" t="s">
        <v>60</v>
      </c>
      <c r="AF17" s="51" t="s">
        <v>62</v>
      </c>
    </row>
    <row r="18" spans="2:32" ht="45.75" x14ac:dyDescent="0.25">
      <c r="B18" s="52" t="s">
        <v>354</v>
      </c>
      <c r="C18" s="36"/>
      <c r="D18" s="53" t="s">
        <v>356</v>
      </c>
      <c r="E18" s="54" t="s">
        <v>45</v>
      </c>
      <c r="F18" s="54" t="s">
        <v>48</v>
      </c>
      <c r="G18" s="54" t="s">
        <v>38</v>
      </c>
      <c r="H18" s="54" t="s">
        <v>65</v>
      </c>
      <c r="I18" s="54" t="s">
        <v>48</v>
      </c>
      <c r="J18" s="54" t="s">
        <v>48</v>
      </c>
      <c r="K18" s="54" t="s">
        <v>368</v>
      </c>
      <c r="L18" s="54" t="s">
        <v>368</v>
      </c>
      <c r="M18" s="55" t="s">
        <v>40</v>
      </c>
      <c r="N18" s="56" t="s">
        <v>41</v>
      </c>
      <c r="O18" s="56" t="s">
        <v>41</v>
      </c>
      <c r="P18" s="56" t="s">
        <v>41</v>
      </c>
      <c r="Q18" s="56" t="s">
        <v>38</v>
      </c>
      <c r="U18" s="52" t="s">
        <v>354</v>
      </c>
      <c r="V18" s="36"/>
      <c r="W18" s="53" t="s">
        <v>356</v>
      </c>
      <c r="X18" s="54" t="s">
        <v>38</v>
      </c>
      <c r="Y18" s="54" t="s">
        <v>38</v>
      </c>
      <c r="Z18" s="54" t="s">
        <v>38</v>
      </c>
      <c r="AA18" s="54" t="s">
        <v>38</v>
      </c>
      <c r="AB18" s="54" t="s">
        <v>38</v>
      </c>
      <c r="AC18" s="54" t="s">
        <v>38</v>
      </c>
      <c r="AD18" s="54" t="s">
        <v>38</v>
      </c>
      <c r="AE18" s="54" t="s">
        <v>38</v>
      </c>
      <c r="AF18" s="56" t="s">
        <v>41</v>
      </c>
    </row>
    <row r="19" spans="2:32" ht="17.25" x14ac:dyDescent="0.25">
      <c r="B19" s="57"/>
      <c r="C19" s="58"/>
      <c r="D19" s="47" t="s">
        <v>357</v>
      </c>
      <c r="E19" s="54" t="s">
        <v>38</v>
      </c>
      <c r="F19" s="54" t="s">
        <v>45</v>
      </c>
      <c r="G19" s="54" t="s">
        <v>38</v>
      </c>
      <c r="H19" s="54" t="s">
        <v>65</v>
      </c>
      <c r="I19" s="54" t="s">
        <v>48</v>
      </c>
      <c r="J19" s="54" t="s">
        <v>48</v>
      </c>
      <c r="K19" s="54" t="s">
        <v>368</v>
      </c>
      <c r="L19" s="54" t="s">
        <v>368</v>
      </c>
      <c r="M19" s="55" t="s">
        <v>40</v>
      </c>
      <c r="N19" s="56" t="s">
        <v>41</v>
      </c>
      <c r="O19" s="56" t="s">
        <v>41</v>
      </c>
      <c r="P19" s="56" t="s">
        <v>41</v>
      </c>
      <c r="Q19" s="56" t="s">
        <v>38</v>
      </c>
      <c r="U19" s="57"/>
      <c r="V19" s="58"/>
      <c r="W19" s="47" t="s">
        <v>357</v>
      </c>
      <c r="X19" s="54" t="s">
        <v>38</v>
      </c>
      <c r="Y19" s="54" t="s">
        <v>38</v>
      </c>
      <c r="Z19" s="54" t="s">
        <v>38</v>
      </c>
      <c r="AA19" s="54" t="s">
        <v>38</v>
      </c>
      <c r="AB19" s="54" t="s">
        <v>38</v>
      </c>
      <c r="AC19" s="54" t="s">
        <v>38</v>
      </c>
      <c r="AD19" s="54" t="s">
        <v>38</v>
      </c>
      <c r="AE19" s="54" t="s">
        <v>38</v>
      </c>
      <c r="AF19" s="56" t="s">
        <v>41</v>
      </c>
    </row>
    <row r="20" spans="2:32" ht="17.25" x14ac:dyDescent="0.25">
      <c r="B20" s="57"/>
      <c r="C20" s="58"/>
      <c r="D20" s="47" t="s">
        <v>358</v>
      </c>
      <c r="E20" s="54" t="s">
        <v>68</v>
      </c>
      <c r="F20" s="54" t="s">
        <v>67</v>
      </c>
      <c r="G20" s="54" t="s">
        <v>45</v>
      </c>
      <c r="H20" s="54" t="s">
        <v>65</v>
      </c>
      <c r="I20" s="54"/>
      <c r="J20" s="54" t="s">
        <v>48</v>
      </c>
      <c r="K20" s="54" t="s">
        <v>368</v>
      </c>
      <c r="L20" s="54" t="s">
        <v>368</v>
      </c>
      <c r="M20" s="55" t="s">
        <v>40</v>
      </c>
      <c r="N20" s="56" t="s">
        <v>41</v>
      </c>
      <c r="O20" s="56" t="s">
        <v>41</v>
      </c>
      <c r="P20" s="56" t="s">
        <v>41</v>
      </c>
      <c r="Q20" s="56" t="s">
        <v>38</v>
      </c>
      <c r="U20" s="57"/>
      <c r="V20" s="58"/>
      <c r="W20" s="47" t="s">
        <v>358</v>
      </c>
      <c r="X20" s="54" t="s">
        <v>38</v>
      </c>
      <c r="Y20" s="54" t="s">
        <v>38</v>
      </c>
      <c r="Z20" s="54" t="s">
        <v>38</v>
      </c>
      <c r="AA20" s="54" t="s">
        <v>38</v>
      </c>
      <c r="AB20" s="54" t="s">
        <v>38</v>
      </c>
      <c r="AC20" s="54" t="s">
        <v>38</v>
      </c>
      <c r="AD20" s="54" t="s">
        <v>38</v>
      </c>
      <c r="AE20" s="54" t="s">
        <v>38</v>
      </c>
      <c r="AF20" s="56" t="s">
        <v>41</v>
      </c>
    </row>
    <row r="21" spans="2:32" ht="17.25" x14ac:dyDescent="0.25">
      <c r="B21" s="57"/>
      <c r="C21" s="58"/>
      <c r="D21" s="47" t="s">
        <v>359</v>
      </c>
      <c r="E21" s="54" t="s">
        <v>38</v>
      </c>
      <c r="F21" s="54" t="s">
        <v>38</v>
      </c>
      <c r="G21" s="54" t="s">
        <v>38</v>
      </c>
      <c r="H21" s="54" t="s">
        <v>65</v>
      </c>
      <c r="I21" s="54" t="s">
        <v>48</v>
      </c>
      <c r="J21" s="54" t="s">
        <v>38</v>
      </c>
      <c r="K21" s="54" t="s">
        <v>38</v>
      </c>
      <c r="L21" s="54" t="s">
        <v>38</v>
      </c>
      <c r="M21" s="55" t="s">
        <v>48</v>
      </c>
      <c r="N21" s="56" t="s">
        <v>41</v>
      </c>
      <c r="O21" s="56" t="s">
        <v>41</v>
      </c>
      <c r="P21" s="56" t="s">
        <v>41</v>
      </c>
      <c r="Q21" s="56" t="s">
        <v>38</v>
      </c>
      <c r="U21" s="57"/>
      <c r="V21" s="58"/>
      <c r="W21" s="47" t="s">
        <v>359</v>
      </c>
      <c r="X21" s="54" t="s">
        <v>38</v>
      </c>
      <c r="Y21" s="54" t="s">
        <v>38</v>
      </c>
      <c r="Z21" s="54" t="s">
        <v>38</v>
      </c>
      <c r="AA21" s="54" t="s">
        <v>38</v>
      </c>
      <c r="AB21" s="54" t="s">
        <v>38</v>
      </c>
      <c r="AC21" s="54" t="s">
        <v>38</v>
      </c>
      <c r="AD21" s="54" t="s">
        <v>38</v>
      </c>
      <c r="AE21" s="54" t="s">
        <v>38</v>
      </c>
      <c r="AF21" s="56" t="s">
        <v>41</v>
      </c>
    </row>
    <row r="22" spans="2:32" ht="17.25" x14ac:dyDescent="0.25">
      <c r="B22" s="57"/>
      <c r="C22" s="58"/>
      <c r="D22" s="47" t="s">
        <v>360</v>
      </c>
      <c r="E22" s="54" t="s">
        <v>38</v>
      </c>
      <c r="F22" s="54" t="s">
        <v>38</v>
      </c>
      <c r="G22" s="54" t="s">
        <v>38</v>
      </c>
      <c r="H22" s="54" t="s">
        <v>38</v>
      </c>
      <c r="I22" s="54" t="s">
        <v>38</v>
      </c>
      <c r="J22" s="54" t="s">
        <v>51</v>
      </c>
      <c r="K22" s="54" t="s">
        <v>51</v>
      </c>
      <c r="L22" s="54" t="s">
        <v>38</v>
      </c>
      <c r="M22" s="55" t="s">
        <v>66</v>
      </c>
      <c r="N22" s="56" t="s">
        <v>41</v>
      </c>
      <c r="O22" s="56" t="s">
        <v>41</v>
      </c>
      <c r="P22" s="56" t="s">
        <v>41</v>
      </c>
      <c r="Q22" s="56" t="s">
        <v>38</v>
      </c>
      <c r="U22" s="57"/>
      <c r="V22" s="58"/>
      <c r="W22" s="47" t="s">
        <v>360</v>
      </c>
      <c r="X22" s="54" t="s">
        <v>38</v>
      </c>
      <c r="Y22" s="54" t="s">
        <v>38</v>
      </c>
      <c r="Z22" s="54" t="s">
        <v>38</v>
      </c>
      <c r="AA22" s="54" t="s">
        <v>38</v>
      </c>
      <c r="AB22" s="54" t="s">
        <v>38</v>
      </c>
      <c r="AC22" s="54" t="s">
        <v>38</v>
      </c>
      <c r="AD22" s="54" t="s">
        <v>38</v>
      </c>
      <c r="AE22" s="54" t="s">
        <v>38</v>
      </c>
      <c r="AF22" s="56" t="s">
        <v>41</v>
      </c>
    </row>
    <row r="23" spans="2:32" ht="17.25" x14ac:dyDescent="0.25">
      <c r="B23" s="57"/>
      <c r="C23" s="58"/>
      <c r="D23" s="47" t="s">
        <v>361</v>
      </c>
      <c r="E23" s="54" t="s">
        <v>38</v>
      </c>
      <c r="F23" s="54" t="s">
        <v>38</v>
      </c>
      <c r="G23" s="54" t="s">
        <v>38</v>
      </c>
      <c r="H23" s="54" t="s">
        <v>38</v>
      </c>
      <c r="I23" s="54" t="s">
        <v>45</v>
      </c>
      <c r="J23" s="54" t="s">
        <v>45</v>
      </c>
      <c r="K23" s="54" t="s">
        <v>51</v>
      </c>
      <c r="L23" s="54" t="s">
        <v>38</v>
      </c>
      <c r="M23" s="55" t="s">
        <v>66</v>
      </c>
      <c r="N23" s="56" t="s">
        <v>41</v>
      </c>
      <c r="O23" s="56" t="s">
        <v>41</v>
      </c>
      <c r="P23" s="56" t="s">
        <v>41</v>
      </c>
      <c r="Q23" s="56" t="s">
        <v>38</v>
      </c>
      <c r="U23" s="57"/>
      <c r="V23" s="58"/>
      <c r="W23" s="47" t="s">
        <v>361</v>
      </c>
      <c r="X23" s="54" t="s">
        <v>38</v>
      </c>
      <c r="Y23" s="54" t="s">
        <v>38</v>
      </c>
      <c r="Z23" s="54" t="s">
        <v>38</v>
      </c>
      <c r="AA23" s="54" t="s">
        <v>38</v>
      </c>
      <c r="AB23" s="54" t="s">
        <v>38</v>
      </c>
      <c r="AC23" s="54" t="s">
        <v>38</v>
      </c>
      <c r="AD23" s="54" t="s">
        <v>38</v>
      </c>
      <c r="AE23" s="54" t="s">
        <v>38</v>
      </c>
      <c r="AF23" s="56" t="s">
        <v>41</v>
      </c>
    </row>
    <row r="24" spans="2:32" ht="17.25" x14ac:dyDescent="0.25">
      <c r="B24" s="57"/>
      <c r="C24" s="58"/>
      <c r="D24" s="47" t="s">
        <v>362</v>
      </c>
      <c r="E24" s="54" t="s">
        <v>38</v>
      </c>
      <c r="F24" s="54" t="s">
        <v>38</v>
      </c>
      <c r="G24" s="54" t="s">
        <v>38</v>
      </c>
      <c r="H24" s="54" t="s">
        <v>38</v>
      </c>
      <c r="I24" s="54" t="s">
        <v>51</v>
      </c>
      <c r="J24" s="54" t="s">
        <v>51</v>
      </c>
      <c r="K24" s="54" t="s">
        <v>45</v>
      </c>
      <c r="L24" s="54" t="s">
        <v>38</v>
      </c>
      <c r="M24" s="55" t="s">
        <v>66</v>
      </c>
      <c r="N24" s="56" t="s">
        <v>41</v>
      </c>
      <c r="O24" s="56" t="s">
        <v>41</v>
      </c>
      <c r="P24" s="56" t="s">
        <v>41</v>
      </c>
      <c r="Q24" s="56" t="s">
        <v>38</v>
      </c>
      <c r="U24" s="57"/>
      <c r="V24" s="58"/>
      <c r="W24" s="47" t="s">
        <v>362</v>
      </c>
      <c r="X24" s="54" t="s">
        <v>38</v>
      </c>
      <c r="Y24" s="54" t="s">
        <v>38</v>
      </c>
      <c r="Z24" s="54" t="s">
        <v>38</v>
      </c>
      <c r="AA24" s="54" t="s">
        <v>38</v>
      </c>
      <c r="AB24" s="54" t="s">
        <v>38</v>
      </c>
      <c r="AC24" s="54" t="s">
        <v>38</v>
      </c>
      <c r="AD24" s="54" t="s">
        <v>38</v>
      </c>
      <c r="AE24" s="54" t="s">
        <v>38</v>
      </c>
      <c r="AF24" s="56" t="s">
        <v>41</v>
      </c>
    </row>
    <row r="25" spans="2:32" ht="17.25" x14ac:dyDescent="0.25">
      <c r="B25" s="57"/>
      <c r="C25" s="58"/>
      <c r="D25" s="47" t="s">
        <v>363</v>
      </c>
      <c r="E25" s="54" t="s">
        <v>38</v>
      </c>
      <c r="F25" s="54" t="s">
        <v>38</v>
      </c>
      <c r="G25" s="54" t="s">
        <v>38</v>
      </c>
      <c r="H25" s="54" t="s">
        <v>38</v>
      </c>
      <c r="I25" s="54" t="s">
        <v>51</v>
      </c>
      <c r="J25" s="54" t="s">
        <v>38</v>
      </c>
      <c r="K25" s="54" t="s">
        <v>38</v>
      </c>
      <c r="L25" s="54" t="s">
        <v>45</v>
      </c>
      <c r="M25" s="55" t="s">
        <v>38</v>
      </c>
      <c r="N25" s="56" t="s">
        <v>41</v>
      </c>
      <c r="O25" s="56" t="s">
        <v>41</v>
      </c>
      <c r="P25" s="56" t="s">
        <v>41</v>
      </c>
      <c r="Q25" s="56" t="s">
        <v>38</v>
      </c>
      <c r="U25" s="57"/>
      <c r="V25" s="58"/>
      <c r="W25" s="47" t="s">
        <v>363</v>
      </c>
      <c r="X25" s="54" t="s">
        <v>38</v>
      </c>
      <c r="Y25" s="54" t="s">
        <v>38</v>
      </c>
      <c r="Z25" s="54" t="s">
        <v>38</v>
      </c>
      <c r="AA25" s="54" t="s">
        <v>38</v>
      </c>
      <c r="AB25" s="54" t="s">
        <v>38</v>
      </c>
      <c r="AC25" s="54" t="s">
        <v>38</v>
      </c>
      <c r="AD25" s="54" t="s">
        <v>38</v>
      </c>
      <c r="AE25" s="54" t="s">
        <v>38</v>
      </c>
      <c r="AF25" s="56" t="s">
        <v>41</v>
      </c>
    </row>
    <row r="26" spans="2:32" ht="17.25" x14ac:dyDescent="0.25">
      <c r="B26" s="57"/>
      <c r="C26" s="59"/>
      <c r="D26" s="48" t="s">
        <v>364</v>
      </c>
      <c r="E26" s="60" t="s">
        <v>38</v>
      </c>
      <c r="F26" s="60" t="s">
        <v>38</v>
      </c>
      <c r="G26" s="60" t="s">
        <v>38</v>
      </c>
      <c r="H26" s="54" t="s">
        <v>38</v>
      </c>
      <c r="I26" s="60" t="s">
        <v>38</v>
      </c>
      <c r="J26" s="60" t="s">
        <v>38</v>
      </c>
      <c r="K26" s="54" t="s">
        <v>38</v>
      </c>
      <c r="L26" s="54" t="s">
        <v>38</v>
      </c>
      <c r="M26" s="61" t="s">
        <v>45</v>
      </c>
      <c r="N26" s="56" t="s">
        <v>41</v>
      </c>
      <c r="O26" s="56" t="s">
        <v>41</v>
      </c>
      <c r="P26" s="56" t="s">
        <v>41</v>
      </c>
      <c r="Q26" s="56" t="s">
        <v>38</v>
      </c>
      <c r="U26" s="57"/>
      <c r="V26" s="59"/>
      <c r="W26" s="48" t="s">
        <v>364</v>
      </c>
      <c r="X26" s="54" t="s">
        <v>38</v>
      </c>
      <c r="Y26" s="54" t="s">
        <v>38</v>
      </c>
      <c r="Z26" s="54" t="s">
        <v>38</v>
      </c>
      <c r="AA26" s="54" t="s">
        <v>38</v>
      </c>
      <c r="AB26" s="54" t="s">
        <v>38</v>
      </c>
      <c r="AC26" s="54" t="s">
        <v>38</v>
      </c>
      <c r="AD26" s="54" t="s">
        <v>38</v>
      </c>
      <c r="AE26" s="54" t="s">
        <v>38</v>
      </c>
      <c r="AF26" s="56" t="s">
        <v>41</v>
      </c>
    </row>
    <row r="27" spans="2:32" ht="17.25" x14ac:dyDescent="0.25">
      <c r="B27" s="57"/>
      <c r="C27" s="62"/>
      <c r="D27" s="49" t="s">
        <v>365</v>
      </c>
      <c r="E27" s="63" t="s">
        <v>55</v>
      </c>
      <c r="F27" s="63" t="s">
        <v>55</v>
      </c>
      <c r="G27" s="63">
        <v>0</v>
      </c>
      <c r="H27" s="63" t="s">
        <v>55</v>
      </c>
      <c r="I27" s="63" t="s">
        <v>55</v>
      </c>
      <c r="J27" s="63" t="s">
        <v>55</v>
      </c>
      <c r="K27" s="63" t="s">
        <v>55</v>
      </c>
      <c r="L27" s="63" t="s">
        <v>55</v>
      </c>
      <c r="M27" s="64" t="s">
        <v>55</v>
      </c>
      <c r="N27" s="63" t="s">
        <v>63</v>
      </c>
      <c r="O27" s="63" t="s">
        <v>63</v>
      </c>
      <c r="P27" s="63" t="s">
        <v>55</v>
      </c>
      <c r="Q27" s="63" t="s">
        <v>55</v>
      </c>
      <c r="U27" s="57"/>
      <c r="V27" s="62"/>
      <c r="W27" s="49" t="s">
        <v>365</v>
      </c>
      <c r="X27" s="63" t="s">
        <v>55</v>
      </c>
      <c r="Y27" s="63" t="s">
        <v>55</v>
      </c>
      <c r="Z27" s="63" t="s">
        <v>55</v>
      </c>
      <c r="AA27" s="63" t="s">
        <v>55</v>
      </c>
      <c r="AB27" s="63" t="s">
        <v>55</v>
      </c>
      <c r="AC27" s="63" t="s">
        <v>55</v>
      </c>
      <c r="AD27" s="54" t="s">
        <v>55</v>
      </c>
      <c r="AE27" s="64" t="s">
        <v>55</v>
      </c>
      <c r="AF27" s="63" t="s">
        <v>55</v>
      </c>
    </row>
    <row r="28" spans="2:32" ht="17.25" x14ac:dyDescent="0.25">
      <c r="B28" s="57"/>
      <c r="C28" s="62"/>
      <c r="D28" s="49" t="s">
        <v>366</v>
      </c>
      <c r="E28" s="63" t="s">
        <v>55</v>
      </c>
      <c r="F28" s="63" t="s">
        <v>55</v>
      </c>
      <c r="G28" s="63" t="s">
        <v>55</v>
      </c>
      <c r="H28" s="63" t="s">
        <v>55</v>
      </c>
      <c r="I28" s="63" t="s">
        <v>55</v>
      </c>
      <c r="J28" s="63" t="s">
        <v>55</v>
      </c>
      <c r="K28" s="63" t="s">
        <v>55</v>
      </c>
      <c r="L28" s="63" t="s">
        <v>55</v>
      </c>
      <c r="M28" s="64" t="s">
        <v>55</v>
      </c>
      <c r="N28" s="63" t="s">
        <v>63</v>
      </c>
      <c r="O28" s="63" t="s">
        <v>63</v>
      </c>
      <c r="P28" s="63" t="s">
        <v>55</v>
      </c>
      <c r="Q28" s="63" t="s">
        <v>55</v>
      </c>
      <c r="U28" s="57"/>
      <c r="V28" s="62"/>
      <c r="W28" s="49" t="s">
        <v>366</v>
      </c>
      <c r="X28" s="63" t="s">
        <v>55</v>
      </c>
      <c r="Y28" s="63" t="s">
        <v>55</v>
      </c>
      <c r="Z28" s="63" t="s">
        <v>55</v>
      </c>
      <c r="AA28" s="63" t="s">
        <v>55</v>
      </c>
      <c r="AB28" s="63" t="s">
        <v>55</v>
      </c>
      <c r="AC28" s="63" t="s">
        <v>55</v>
      </c>
      <c r="AD28" s="63" t="s">
        <v>55</v>
      </c>
      <c r="AE28" s="64" t="s">
        <v>55</v>
      </c>
      <c r="AF28" s="63" t="s">
        <v>55</v>
      </c>
    </row>
    <row r="29" spans="2:32" ht="17.25" x14ac:dyDescent="0.25">
      <c r="B29" s="57"/>
      <c r="C29" s="62"/>
      <c r="D29" s="49" t="s">
        <v>367</v>
      </c>
      <c r="E29" s="63" t="s">
        <v>55</v>
      </c>
      <c r="F29" s="63">
        <v>0</v>
      </c>
      <c r="G29" s="63" t="s">
        <v>55</v>
      </c>
      <c r="H29" s="63" t="s">
        <v>55</v>
      </c>
      <c r="I29" s="63" t="s">
        <v>55</v>
      </c>
      <c r="J29" s="63" t="s">
        <v>55</v>
      </c>
      <c r="K29" s="63" t="s">
        <v>55</v>
      </c>
      <c r="L29" s="63" t="s">
        <v>55</v>
      </c>
      <c r="M29" s="64" t="s">
        <v>55</v>
      </c>
      <c r="N29" s="63" t="s">
        <v>69</v>
      </c>
      <c r="O29" s="63" t="s">
        <v>69</v>
      </c>
      <c r="P29" s="63" t="s">
        <v>63</v>
      </c>
      <c r="Q29" s="63" t="s">
        <v>55</v>
      </c>
      <c r="U29" s="57"/>
      <c r="V29" s="62"/>
      <c r="W29" s="49" t="s">
        <v>367</v>
      </c>
      <c r="X29" s="63" t="s">
        <v>55</v>
      </c>
      <c r="Y29" s="63" t="s">
        <v>55</v>
      </c>
      <c r="Z29" s="63" t="s">
        <v>55</v>
      </c>
      <c r="AA29" s="63" t="s">
        <v>55</v>
      </c>
      <c r="AB29" s="63" t="s">
        <v>55</v>
      </c>
      <c r="AC29" s="63" t="s">
        <v>55</v>
      </c>
      <c r="AD29" s="63" t="s">
        <v>55</v>
      </c>
      <c r="AE29" s="64" t="s">
        <v>55</v>
      </c>
      <c r="AF29" s="63" t="s">
        <v>55</v>
      </c>
    </row>
    <row r="30" spans="2:32" ht="17.25" x14ac:dyDescent="0.25">
      <c r="B30" s="57"/>
      <c r="C30" s="62"/>
      <c r="D30" s="49" t="s">
        <v>369</v>
      </c>
      <c r="E30" s="63" t="s">
        <v>38</v>
      </c>
      <c r="F30" s="63" t="s">
        <v>38</v>
      </c>
      <c r="G30" s="63" t="s">
        <v>55</v>
      </c>
      <c r="H30" s="63" t="s">
        <v>66</v>
      </c>
      <c r="I30" s="63" t="s">
        <v>66</v>
      </c>
      <c r="J30" s="63" t="s">
        <v>66</v>
      </c>
      <c r="K30" s="63" t="s">
        <v>66</v>
      </c>
      <c r="L30" s="63" t="s">
        <v>66</v>
      </c>
      <c r="M30" s="64" t="s">
        <v>39</v>
      </c>
      <c r="N30" s="63" t="s">
        <v>370</v>
      </c>
      <c r="O30" s="63" t="s">
        <v>370</v>
      </c>
      <c r="P30" s="63" t="s">
        <v>370</v>
      </c>
      <c r="Q30" s="54" t="s">
        <v>45</v>
      </c>
      <c r="U30" s="57"/>
      <c r="V30" s="62"/>
      <c r="W30" s="49" t="s">
        <v>369</v>
      </c>
      <c r="X30" s="63" t="s">
        <v>66</v>
      </c>
      <c r="Y30" s="63" t="s">
        <v>66</v>
      </c>
      <c r="Z30" s="63" t="s">
        <v>66</v>
      </c>
      <c r="AA30" s="63" t="s">
        <v>66</v>
      </c>
      <c r="AB30" s="63" t="s">
        <v>66</v>
      </c>
      <c r="AC30" s="63" t="s">
        <v>38</v>
      </c>
      <c r="AD30" s="63" t="s">
        <v>66</v>
      </c>
      <c r="AE30" s="64" t="s">
        <v>39</v>
      </c>
      <c r="AF30" s="63" t="s">
        <v>370</v>
      </c>
    </row>
    <row r="33" spans="2:36" x14ac:dyDescent="0.25">
      <c r="B33" s="1" t="s">
        <v>371</v>
      </c>
      <c r="U33" s="1" t="s">
        <v>372</v>
      </c>
    </row>
    <row r="34" spans="2:36" x14ac:dyDescent="0.25">
      <c r="B34" s="15" t="s">
        <v>27</v>
      </c>
      <c r="C34" s="19"/>
      <c r="D34" s="20"/>
      <c r="E34" s="65" t="s">
        <v>373</v>
      </c>
      <c r="F34" s="66"/>
      <c r="G34" s="66"/>
      <c r="H34" s="66"/>
      <c r="I34" s="66"/>
      <c r="J34" s="66"/>
      <c r="K34" s="66"/>
      <c r="L34" s="66"/>
      <c r="M34" s="67"/>
      <c r="U34" s="15" t="s">
        <v>27</v>
      </c>
      <c r="V34" s="19"/>
      <c r="W34" s="20"/>
      <c r="X34" s="68" t="s">
        <v>374</v>
      </c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70"/>
    </row>
    <row r="35" spans="2:36" x14ac:dyDescent="0.25">
      <c r="B35" s="16"/>
      <c r="C35" s="21"/>
      <c r="D35" s="22"/>
      <c r="E35" s="71"/>
      <c r="F35" s="71"/>
      <c r="G35" s="71"/>
      <c r="H35" s="71"/>
      <c r="I35" s="71"/>
      <c r="J35" s="71"/>
      <c r="K35" s="71"/>
      <c r="L35" s="71"/>
      <c r="M35" s="71"/>
      <c r="U35" s="16"/>
      <c r="V35" s="21"/>
      <c r="W35" s="22"/>
      <c r="X35" s="71"/>
      <c r="Y35" s="71"/>
      <c r="Z35" s="71"/>
      <c r="AA35" s="71"/>
      <c r="AB35" s="71"/>
      <c r="AC35" s="71"/>
      <c r="AD35" s="71"/>
      <c r="AE35" s="71"/>
      <c r="AF35" s="72"/>
      <c r="AG35" s="63"/>
      <c r="AH35" s="63"/>
      <c r="AI35" s="63"/>
      <c r="AJ35" s="63"/>
    </row>
    <row r="36" spans="2:36" s="41" customFormat="1" ht="51.75" x14ac:dyDescent="0.25">
      <c r="B36" s="23"/>
      <c r="C36" s="24"/>
      <c r="D36" s="25"/>
      <c r="E36" s="51" t="s">
        <v>36</v>
      </c>
      <c r="F36" s="51" t="s">
        <v>43</v>
      </c>
      <c r="G36" s="51" t="s">
        <v>47</v>
      </c>
      <c r="H36" s="51" t="s">
        <v>47</v>
      </c>
      <c r="I36" s="51" t="s">
        <v>54</v>
      </c>
      <c r="J36" s="51" t="s">
        <v>56</v>
      </c>
      <c r="K36" s="51" t="s">
        <v>58</v>
      </c>
      <c r="L36" s="51" t="s">
        <v>60</v>
      </c>
      <c r="M36" s="51" t="s">
        <v>62</v>
      </c>
      <c r="U36" s="23"/>
      <c r="V36" s="24"/>
      <c r="W36" s="25"/>
      <c r="X36" s="45" t="s">
        <v>356</v>
      </c>
      <c r="Y36" s="46" t="s">
        <v>357</v>
      </c>
      <c r="Z36" s="46" t="s">
        <v>358</v>
      </c>
      <c r="AA36" s="46" t="s">
        <v>359</v>
      </c>
      <c r="AB36" s="46" t="s">
        <v>360</v>
      </c>
      <c r="AC36" s="46" t="s">
        <v>361</v>
      </c>
      <c r="AD36" s="46" t="s">
        <v>362</v>
      </c>
      <c r="AE36" s="47" t="s">
        <v>363</v>
      </c>
      <c r="AF36" s="46" t="s">
        <v>363</v>
      </c>
      <c r="AG36" s="73" t="s">
        <v>364</v>
      </c>
      <c r="AH36" s="74" t="s">
        <v>365</v>
      </c>
      <c r="AI36" s="49" t="s">
        <v>366</v>
      </c>
      <c r="AJ36" s="49" t="s">
        <v>367</v>
      </c>
    </row>
    <row r="37" spans="2:36" ht="59.25" x14ac:dyDescent="0.25">
      <c r="B37" s="10" t="s">
        <v>28</v>
      </c>
      <c r="C37" s="71"/>
      <c r="D37" s="75" t="s">
        <v>36</v>
      </c>
      <c r="E37" s="71" t="s">
        <v>37</v>
      </c>
      <c r="F37" s="71" t="s">
        <v>38</v>
      </c>
      <c r="G37" s="71" t="s">
        <v>39</v>
      </c>
      <c r="H37" s="71" t="s">
        <v>40</v>
      </c>
      <c r="I37" s="71" t="s">
        <v>40</v>
      </c>
      <c r="J37" s="71" t="s">
        <v>40</v>
      </c>
      <c r="K37" s="71" t="s">
        <v>40</v>
      </c>
      <c r="L37" s="71" t="s">
        <v>40</v>
      </c>
      <c r="M37" s="71" t="s">
        <v>41</v>
      </c>
      <c r="U37" s="10" t="s">
        <v>28</v>
      </c>
      <c r="V37" s="71"/>
      <c r="W37" s="75" t="s">
        <v>36</v>
      </c>
      <c r="X37" s="71" t="s">
        <v>38</v>
      </c>
      <c r="Y37" s="71" t="s">
        <v>38</v>
      </c>
      <c r="Z37" s="71" t="s">
        <v>38</v>
      </c>
      <c r="AA37" s="71" t="s">
        <v>38</v>
      </c>
      <c r="AB37" s="71" t="s">
        <v>66</v>
      </c>
      <c r="AC37" s="71" t="s">
        <v>66</v>
      </c>
      <c r="AD37" s="71" t="s">
        <v>66</v>
      </c>
      <c r="AE37" s="71" t="s">
        <v>66</v>
      </c>
      <c r="AF37" s="71" t="s">
        <v>66</v>
      </c>
      <c r="AG37" s="63" t="s">
        <v>41</v>
      </c>
      <c r="AH37" s="63" t="s">
        <v>41</v>
      </c>
      <c r="AI37" s="63" t="s">
        <v>41</v>
      </c>
      <c r="AJ37" s="63" t="s">
        <v>38</v>
      </c>
    </row>
    <row r="38" spans="2:36" x14ac:dyDescent="0.25">
      <c r="B38" s="11"/>
      <c r="C38" s="71"/>
      <c r="D38" s="75" t="s">
        <v>43</v>
      </c>
      <c r="E38" s="71" t="s">
        <v>44</v>
      </c>
      <c r="F38" s="71" t="s">
        <v>45</v>
      </c>
      <c r="G38" s="71" t="s">
        <v>39</v>
      </c>
      <c r="H38" s="71" t="s">
        <v>40</v>
      </c>
      <c r="I38" s="71" t="s">
        <v>40</v>
      </c>
      <c r="J38" s="71" t="s">
        <v>40</v>
      </c>
      <c r="K38" s="71" t="s">
        <v>40</v>
      </c>
      <c r="L38" s="71" t="s">
        <v>40</v>
      </c>
      <c r="M38" s="71" t="s">
        <v>41</v>
      </c>
      <c r="U38" s="11"/>
      <c r="V38" s="71"/>
      <c r="W38" s="75" t="s">
        <v>43</v>
      </c>
      <c r="X38" s="71" t="s">
        <v>38</v>
      </c>
      <c r="Y38" s="71" t="s">
        <v>38</v>
      </c>
      <c r="Z38" s="71" t="s">
        <v>38</v>
      </c>
      <c r="AA38" s="71" t="s">
        <v>38</v>
      </c>
      <c r="AB38" s="71" t="s">
        <v>66</v>
      </c>
      <c r="AC38" s="71" t="s">
        <v>66</v>
      </c>
      <c r="AD38" s="71" t="s">
        <v>66</v>
      </c>
      <c r="AE38" s="71" t="s">
        <v>66</v>
      </c>
      <c r="AF38" s="71" t="s">
        <v>66</v>
      </c>
      <c r="AG38" s="63" t="s">
        <v>41</v>
      </c>
      <c r="AH38" s="63" t="s">
        <v>41</v>
      </c>
      <c r="AI38" s="63" t="s">
        <v>41</v>
      </c>
      <c r="AJ38" s="63" t="s">
        <v>38</v>
      </c>
    </row>
    <row r="39" spans="2:36" x14ac:dyDescent="0.25">
      <c r="B39" s="11"/>
      <c r="C39" s="71"/>
      <c r="D39" s="75" t="s">
        <v>47</v>
      </c>
      <c r="E39" s="71" t="s">
        <v>38</v>
      </c>
      <c r="F39" s="71" t="s">
        <v>38</v>
      </c>
      <c r="G39" s="71" t="s">
        <v>45</v>
      </c>
      <c r="H39" s="71" t="s">
        <v>38</v>
      </c>
      <c r="I39" s="71" t="s">
        <v>38</v>
      </c>
      <c r="J39" s="71" t="s">
        <v>38</v>
      </c>
      <c r="K39" s="71" t="s">
        <v>38</v>
      </c>
      <c r="L39" s="71" t="s">
        <v>48</v>
      </c>
      <c r="M39" s="71" t="s">
        <v>41</v>
      </c>
      <c r="U39" s="11"/>
      <c r="V39" s="71"/>
      <c r="W39" s="75" t="s">
        <v>47</v>
      </c>
      <c r="X39" s="71" t="s">
        <v>38</v>
      </c>
      <c r="Y39" s="71" t="s">
        <v>38</v>
      </c>
      <c r="Z39" s="71" t="s">
        <v>38</v>
      </c>
      <c r="AA39" s="71" t="s">
        <v>38</v>
      </c>
      <c r="AB39" s="71" t="s">
        <v>66</v>
      </c>
      <c r="AC39" s="71" t="s">
        <v>38</v>
      </c>
      <c r="AD39" s="71" t="s">
        <v>38</v>
      </c>
      <c r="AE39" s="71" t="s">
        <v>66</v>
      </c>
      <c r="AF39" s="71" t="s">
        <v>66</v>
      </c>
      <c r="AG39" s="63" t="s">
        <v>41</v>
      </c>
      <c r="AH39" s="63" t="s">
        <v>41</v>
      </c>
      <c r="AI39" s="63" t="s">
        <v>41</v>
      </c>
      <c r="AJ39" s="63" t="s">
        <v>38</v>
      </c>
    </row>
    <row r="40" spans="2:36" x14ac:dyDescent="0.25">
      <c r="B40" s="11"/>
      <c r="C40" s="71"/>
      <c r="D40" s="75" t="s">
        <v>47</v>
      </c>
      <c r="E40" s="71" t="s">
        <v>38</v>
      </c>
      <c r="F40" s="71" t="s">
        <v>38</v>
      </c>
      <c r="G40" s="71" t="s">
        <v>38</v>
      </c>
      <c r="H40" s="71" t="s">
        <v>45</v>
      </c>
      <c r="I40" s="71" t="s">
        <v>51</v>
      </c>
      <c r="J40" s="71" t="s">
        <v>51</v>
      </c>
      <c r="K40" s="71" t="s">
        <v>38</v>
      </c>
      <c r="L40" s="71" t="s">
        <v>48</v>
      </c>
      <c r="M40" s="71" t="s">
        <v>41</v>
      </c>
      <c r="U40" s="11"/>
      <c r="V40" s="71"/>
      <c r="W40" s="75" t="s">
        <v>50</v>
      </c>
      <c r="X40" s="71" t="s">
        <v>38</v>
      </c>
      <c r="Y40" s="71" t="s">
        <v>38</v>
      </c>
      <c r="Z40" s="71" t="s">
        <v>38</v>
      </c>
      <c r="AA40" s="71" t="s">
        <v>38</v>
      </c>
      <c r="AB40" s="71" t="s">
        <v>66</v>
      </c>
      <c r="AC40" s="71" t="s">
        <v>66</v>
      </c>
      <c r="AD40" s="71" t="s">
        <v>66</v>
      </c>
      <c r="AE40" s="71" t="s">
        <v>38</v>
      </c>
      <c r="AF40" s="71" t="s">
        <v>66</v>
      </c>
      <c r="AG40" s="63" t="s">
        <v>41</v>
      </c>
      <c r="AH40" s="63" t="s">
        <v>41</v>
      </c>
      <c r="AI40" s="63" t="s">
        <v>41</v>
      </c>
      <c r="AJ40" s="63" t="s">
        <v>38</v>
      </c>
    </row>
    <row r="41" spans="2:36" x14ac:dyDescent="0.25">
      <c r="B41" s="11"/>
      <c r="C41" s="71"/>
      <c r="D41" s="75" t="s">
        <v>54</v>
      </c>
      <c r="E41" s="71" t="s">
        <v>38</v>
      </c>
      <c r="F41" s="71" t="s">
        <v>38</v>
      </c>
      <c r="G41" s="71" t="s">
        <v>38</v>
      </c>
      <c r="H41" s="71" t="s">
        <v>51</v>
      </c>
      <c r="I41" s="71" t="s">
        <v>45</v>
      </c>
      <c r="J41" s="71" t="s">
        <v>51</v>
      </c>
      <c r="K41" s="71" t="s">
        <v>38</v>
      </c>
      <c r="L41" s="71" t="s">
        <v>48</v>
      </c>
      <c r="M41" s="71" t="s">
        <v>41</v>
      </c>
      <c r="U41" s="11"/>
      <c r="V41" s="71"/>
      <c r="W41" s="75" t="s">
        <v>54</v>
      </c>
      <c r="X41" s="71" t="s">
        <v>38</v>
      </c>
      <c r="Y41" s="71" t="s">
        <v>38</v>
      </c>
      <c r="Z41" s="71" t="s">
        <v>38</v>
      </c>
      <c r="AA41" s="71" t="s">
        <v>38</v>
      </c>
      <c r="AB41" s="71" t="s">
        <v>66</v>
      </c>
      <c r="AC41" s="71" t="s">
        <v>66</v>
      </c>
      <c r="AD41" s="71" t="s">
        <v>66</v>
      </c>
      <c r="AE41" s="71" t="s">
        <v>38</v>
      </c>
      <c r="AF41" s="71" t="s">
        <v>66</v>
      </c>
      <c r="AG41" s="63" t="s">
        <v>41</v>
      </c>
      <c r="AH41" s="63" t="s">
        <v>41</v>
      </c>
      <c r="AI41" s="63" t="s">
        <v>41</v>
      </c>
      <c r="AJ41" s="63" t="s">
        <v>38</v>
      </c>
    </row>
    <row r="42" spans="2:36" x14ac:dyDescent="0.25">
      <c r="B42" s="11"/>
      <c r="C42" s="71"/>
      <c r="D42" s="75" t="s">
        <v>56</v>
      </c>
      <c r="E42" s="71" t="s">
        <v>38</v>
      </c>
      <c r="F42" s="71" t="s">
        <v>38</v>
      </c>
      <c r="G42" s="71" t="s">
        <v>38</v>
      </c>
      <c r="H42" s="71" t="s">
        <v>51</v>
      </c>
      <c r="I42" s="71" t="s">
        <v>51</v>
      </c>
      <c r="J42" s="71" t="s">
        <v>45</v>
      </c>
      <c r="K42" s="71" t="s">
        <v>38</v>
      </c>
      <c r="L42" s="71" t="s">
        <v>48</v>
      </c>
      <c r="M42" s="71" t="s">
        <v>41</v>
      </c>
      <c r="U42" s="11"/>
      <c r="V42" s="71"/>
      <c r="W42" s="75" t="s">
        <v>56</v>
      </c>
      <c r="X42" s="71" t="s">
        <v>38</v>
      </c>
      <c r="Y42" s="71" t="s">
        <v>38</v>
      </c>
      <c r="Z42" s="71" t="s">
        <v>38</v>
      </c>
      <c r="AA42" s="71" t="s">
        <v>38</v>
      </c>
      <c r="AB42" s="71" t="s">
        <v>66</v>
      </c>
      <c r="AC42" s="71" t="s">
        <v>66</v>
      </c>
      <c r="AD42" s="71" t="s">
        <v>66</v>
      </c>
      <c r="AE42" s="71" t="s">
        <v>38</v>
      </c>
      <c r="AF42" s="71" t="s">
        <v>66</v>
      </c>
      <c r="AG42" s="63" t="s">
        <v>41</v>
      </c>
      <c r="AH42" s="63" t="s">
        <v>41</v>
      </c>
      <c r="AI42" s="63" t="s">
        <v>41</v>
      </c>
      <c r="AJ42" s="63" t="s">
        <v>38</v>
      </c>
    </row>
    <row r="43" spans="2:36" x14ac:dyDescent="0.25">
      <c r="B43" s="11"/>
      <c r="C43" s="71"/>
      <c r="D43" s="75" t="s">
        <v>58</v>
      </c>
      <c r="E43" s="71" t="s">
        <v>38</v>
      </c>
      <c r="F43" s="71" t="s">
        <v>38</v>
      </c>
      <c r="G43" s="71" t="s">
        <v>38</v>
      </c>
      <c r="H43" s="71" t="s">
        <v>38</v>
      </c>
      <c r="I43" s="71" t="s">
        <v>38</v>
      </c>
      <c r="J43" s="71" t="s">
        <v>38</v>
      </c>
      <c r="K43" s="71" t="s">
        <v>45</v>
      </c>
      <c r="L43" s="71" t="s">
        <v>38</v>
      </c>
      <c r="M43" s="71" t="s">
        <v>41</v>
      </c>
      <c r="U43" s="11"/>
      <c r="V43" s="71"/>
      <c r="W43" s="75" t="s">
        <v>58</v>
      </c>
      <c r="X43" s="71" t="s">
        <v>38</v>
      </c>
      <c r="Y43" s="71" t="s">
        <v>38</v>
      </c>
      <c r="Z43" s="71" t="s">
        <v>38</v>
      </c>
      <c r="AA43" s="71" t="s">
        <v>38</v>
      </c>
      <c r="AB43" s="71" t="s">
        <v>38</v>
      </c>
      <c r="AC43" s="71" t="s">
        <v>38</v>
      </c>
      <c r="AD43" s="71" t="s">
        <v>38</v>
      </c>
      <c r="AE43" s="71" t="s">
        <v>66</v>
      </c>
      <c r="AF43" s="71" t="s">
        <v>38</v>
      </c>
      <c r="AG43" s="63" t="s">
        <v>41</v>
      </c>
      <c r="AH43" s="63" t="s">
        <v>41</v>
      </c>
      <c r="AI43" s="63" t="s">
        <v>41</v>
      </c>
      <c r="AJ43" s="63" t="s">
        <v>38</v>
      </c>
    </row>
    <row r="44" spans="2:36" x14ac:dyDescent="0.25">
      <c r="B44" s="11"/>
      <c r="C44" s="71"/>
      <c r="D44" s="75" t="s">
        <v>60</v>
      </c>
      <c r="E44" s="71" t="s">
        <v>38</v>
      </c>
      <c r="F44" s="71" t="s">
        <v>38</v>
      </c>
      <c r="G44" s="71" t="s">
        <v>38</v>
      </c>
      <c r="H44" s="71" t="s">
        <v>38</v>
      </c>
      <c r="I44" s="71" t="s">
        <v>38</v>
      </c>
      <c r="J44" s="71" t="s">
        <v>38</v>
      </c>
      <c r="K44" s="71" t="s">
        <v>38</v>
      </c>
      <c r="L44" s="71" t="s">
        <v>45</v>
      </c>
      <c r="M44" s="71" t="s">
        <v>41</v>
      </c>
      <c r="U44" s="11"/>
      <c r="V44" s="71"/>
      <c r="W44" s="75" t="s">
        <v>60</v>
      </c>
      <c r="X44" s="71" t="s">
        <v>38</v>
      </c>
      <c r="Y44" s="71" t="s">
        <v>38</v>
      </c>
      <c r="Z44" s="71" t="s">
        <v>38</v>
      </c>
      <c r="AA44" s="71" t="s">
        <v>38</v>
      </c>
      <c r="AB44" s="71" t="s">
        <v>38</v>
      </c>
      <c r="AC44" s="71" t="s">
        <v>38</v>
      </c>
      <c r="AD44" s="71" t="s">
        <v>38</v>
      </c>
      <c r="AE44" s="71" t="s">
        <v>38</v>
      </c>
      <c r="AF44" s="72" t="s">
        <v>66</v>
      </c>
      <c r="AG44" s="63" t="s">
        <v>41</v>
      </c>
      <c r="AH44" s="63" t="s">
        <v>41</v>
      </c>
      <c r="AI44" s="63" t="s">
        <v>41</v>
      </c>
      <c r="AJ44" s="63" t="s">
        <v>38</v>
      </c>
    </row>
    <row r="45" spans="2:36" x14ac:dyDescent="0.25">
      <c r="B45" s="12"/>
      <c r="C45" s="71"/>
      <c r="D45" s="75" t="s">
        <v>62</v>
      </c>
      <c r="E45" s="71" t="s">
        <v>55</v>
      </c>
      <c r="F45" s="71" t="s">
        <v>55</v>
      </c>
      <c r="G45" s="71" t="s">
        <v>55</v>
      </c>
      <c r="H45" s="71" t="s">
        <v>55</v>
      </c>
      <c r="I45" s="71" t="s">
        <v>55</v>
      </c>
      <c r="J45" s="71" t="s">
        <v>55</v>
      </c>
      <c r="K45" s="71" t="s">
        <v>55</v>
      </c>
      <c r="L45" s="71" t="s">
        <v>55</v>
      </c>
      <c r="M45" s="71" t="s">
        <v>63</v>
      </c>
      <c r="U45" s="12"/>
      <c r="V45" s="71"/>
      <c r="W45" s="75" t="s">
        <v>62</v>
      </c>
      <c r="X45" s="71" t="s">
        <v>55</v>
      </c>
      <c r="Y45" s="71" t="s">
        <v>55</v>
      </c>
      <c r="Z45" s="71" t="s">
        <v>55</v>
      </c>
      <c r="AA45" s="71" t="s">
        <v>55</v>
      </c>
      <c r="AB45" s="71" t="s">
        <v>55</v>
      </c>
      <c r="AC45" s="71" t="s">
        <v>55</v>
      </c>
      <c r="AD45" s="71" t="s">
        <v>55</v>
      </c>
      <c r="AE45" s="71" t="s">
        <v>55</v>
      </c>
      <c r="AF45" s="72" t="s">
        <v>55</v>
      </c>
      <c r="AG45" s="63" t="s">
        <v>69</v>
      </c>
      <c r="AH45" s="63" t="s">
        <v>69</v>
      </c>
      <c r="AI45" s="63" t="s">
        <v>55</v>
      </c>
      <c r="AJ45" s="63" t="s">
        <v>55</v>
      </c>
    </row>
    <row r="54" spans="28:28" x14ac:dyDescent="0.25">
      <c r="AB54" s="1" t="s">
        <v>375</v>
      </c>
    </row>
  </sheetData>
  <mergeCells count="4">
    <mergeCell ref="B15:D17"/>
    <mergeCell ref="U15:W17"/>
    <mergeCell ref="B34:D36"/>
    <mergeCell ref="U34:W3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</vt:lpstr>
      <vt:lpstr>cek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Muhazir</dc:creator>
  <cp:lastModifiedBy>AFIRA ROLOBESSY</cp:lastModifiedBy>
  <dcterms:created xsi:type="dcterms:W3CDTF">2024-04-18T18:08:47Z</dcterms:created>
  <dcterms:modified xsi:type="dcterms:W3CDTF">2024-05-13T11:31:22Z</dcterms:modified>
</cp:coreProperties>
</file>