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Tugas Akhir\Neisya-Inter_Library\"/>
    </mc:Choice>
  </mc:AlternateContent>
  <xr:revisionPtr revIDLastSave="0" documentId="13_ncr:1_{47A601D5-6909-4F13-8D7A-123F66998C3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lements" sheetId="2" r:id="rId1"/>
    <sheet name="cek" sheetId="1" r:id="rId2"/>
    <sheet name="Sheet2" sheetId="3" r:id="rId3"/>
  </sheets>
  <externalReferences>
    <externalReference r:id="rId4"/>
  </externalReferences>
  <definedNames>
    <definedName name="_xlnm._FilterDatabase" localSheetId="1" hidden="1">cek!$A$1:$L$177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1" l="1" a="1"/>
  <c r="N38" i="1" s="1"/>
  <c r="M38" i="1" a="1"/>
  <c r="M38" i="1" s="1"/>
  <c r="N37" i="1" a="1"/>
  <c r="N37" i="1" s="1"/>
  <c r="M37" i="1" a="1"/>
  <c r="M37" i="1" s="1"/>
  <c r="N36" i="1" a="1"/>
  <c r="N36" i="1" s="1"/>
  <c r="M36" i="1" a="1"/>
  <c r="M36" i="1" s="1"/>
  <c r="M35" i="1" a="1"/>
  <c r="M35" i="1" s="1"/>
  <c r="M34" i="1" a="1"/>
  <c r="M34" i="1" s="1"/>
  <c r="N33" i="1" a="1"/>
  <c r="N33" i="1" s="1"/>
  <c r="N32" i="1" a="1"/>
  <c r="N32" i="1" s="1"/>
  <c r="M32" i="1" a="1"/>
  <c r="M32" i="1" s="1"/>
  <c r="N31" i="1" a="1"/>
  <c r="N31" i="1" s="1"/>
  <c r="M31" i="1" a="1"/>
  <c r="M31" i="1" s="1"/>
  <c r="N30" i="1" a="1"/>
  <c r="N30" i="1" s="1"/>
  <c r="M30" i="1" a="1"/>
  <c r="M30" i="1" s="1"/>
  <c r="N29" i="1" a="1"/>
  <c r="N29" i="1" s="1"/>
  <c r="M29" i="1" a="1"/>
  <c r="M29" i="1" s="1"/>
  <c r="N28" i="1" a="1"/>
  <c r="N28" i="1" s="1"/>
  <c r="M28" i="1" a="1"/>
  <c r="M28" i="1" s="1"/>
  <c r="N27" i="1" a="1"/>
  <c r="N27" i="1" s="1"/>
  <c r="M27" i="1" a="1"/>
  <c r="M27" i="1" s="1"/>
  <c r="N26" i="1" a="1"/>
  <c r="N26" i="1" s="1"/>
  <c r="M26" i="1" a="1"/>
  <c r="M26" i="1" s="1"/>
  <c r="N25" i="1" a="1"/>
  <c r="N25" i="1" s="1"/>
  <c r="M25" i="1" a="1"/>
  <c r="M25" i="1" s="1"/>
  <c r="N24" i="1" a="1"/>
  <c r="N24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N17" i="1" a="1"/>
  <c r="N17" i="1" s="1"/>
  <c r="M17" i="1" a="1"/>
  <c r="M17" i="1" s="1"/>
  <c r="N16" i="1" a="1"/>
  <c r="N16" i="1" s="1"/>
  <c r="M16" i="1" a="1"/>
  <c r="M16" i="1" s="1"/>
  <c r="N15" i="1" a="1"/>
  <c r="N15" i="1" s="1"/>
  <c r="M15" i="1" a="1"/>
  <c r="M15" i="1" s="1"/>
  <c r="N14" i="1" a="1"/>
  <c r="N14" i="1" s="1"/>
  <c r="M14" i="1" a="1"/>
  <c r="M14" i="1" s="1"/>
  <c r="N13" i="1" a="1"/>
  <c r="N13" i="1" s="1"/>
  <c r="M13" i="1" a="1"/>
  <c r="M13" i="1" s="1"/>
  <c r="N12" i="1" a="1"/>
  <c r="N12" i="1" s="1"/>
  <c r="M12" i="1" a="1"/>
  <c r="M12" i="1" s="1"/>
  <c r="N11" i="1" a="1"/>
  <c r="N11" i="1" s="1"/>
  <c r="M11" i="1" a="1"/>
  <c r="M11" i="1" s="1"/>
  <c r="N10" i="1" a="1"/>
  <c r="N10" i="1" s="1"/>
  <c r="M10" i="1" a="1"/>
  <c r="M10" i="1" s="1"/>
  <c r="N9" i="1" a="1"/>
  <c r="N9" i="1" s="1"/>
  <c r="M9" i="1" a="1"/>
  <c r="M9" i="1" s="1"/>
  <c r="N8" i="1" a="1"/>
  <c r="N8" i="1" s="1"/>
  <c r="M8" i="1" a="1"/>
  <c r="M8" i="1" s="1"/>
  <c r="N7" i="1" a="1"/>
  <c r="N7" i="1" s="1"/>
  <c r="M7" i="1" a="1"/>
  <c r="M7" i="1" s="1"/>
  <c r="N6" i="1" a="1"/>
  <c r="N6" i="1" s="1"/>
  <c r="M6" i="1" a="1"/>
  <c r="M6" i="1" s="1"/>
  <c r="N5" i="1" a="1"/>
  <c r="N5" i="1" s="1"/>
  <c r="P4" i="1" a="1"/>
  <c r="P4" i="1" s="1"/>
  <c r="N4" i="1" a="1"/>
  <c r="N4" i="1" s="1"/>
  <c r="N3" i="1" a="1"/>
  <c r="N3" i="1" s="1"/>
  <c r="M3" i="1" a="1"/>
  <c r="M3" i="1" s="1"/>
  <c r="N2" i="1" a="1"/>
  <c r="N2" i="1" s="1"/>
  <c r="AX20" i="3" a="1"/>
  <c r="AX20" i="3" s="1"/>
  <c r="AX21" i="3" a="1"/>
  <c r="AX21" i="3" s="1"/>
  <c r="G3" i="1"/>
  <c r="H3" i="1"/>
  <c r="I3" i="1"/>
  <c r="K3" i="1" s="1" a="1"/>
  <c r="K3" i="1" s="1"/>
  <c r="J3" i="1"/>
  <c r="G4" i="1"/>
  <c r="H4" i="1"/>
  <c r="I4" i="1"/>
  <c r="J4" i="1"/>
  <c r="G5" i="1"/>
  <c r="K5" i="1" s="1" a="1"/>
  <c r="K5" i="1" s="1"/>
  <c r="H5" i="1"/>
  <c r="I5" i="1"/>
  <c r="J5" i="1"/>
  <c r="G6" i="1"/>
  <c r="H6" i="1"/>
  <c r="I6" i="1"/>
  <c r="J6" i="1"/>
  <c r="G7" i="1"/>
  <c r="H7" i="1"/>
  <c r="I7" i="1"/>
  <c r="J7" i="1"/>
  <c r="G8" i="1"/>
  <c r="K8" i="1" s="1" a="1"/>
  <c r="K8" i="1" s="1"/>
  <c r="H8" i="1"/>
  <c r="I8" i="1"/>
  <c r="J8" i="1"/>
  <c r="G9" i="1"/>
  <c r="H9" i="1"/>
  <c r="I9" i="1"/>
  <c r="J9" i="1"/>
  <c r="G10" i="1"/>
  <c r="H10" i="1"/>
  <c r="I10" i="1"/>
  <c r="J10" i="1"/>
  <c r="G11" i="1"/>
  <c r="L11" i="1" s="1" a="1"/>
  <c r="L11" i="1" s="1"/>
  <c r="H11" i="1"/>
  <c r="I11" i="1"/>
  <c r="J11" i="1"/>
  <c r="G12" i="1"/>
  <c r="H12" i="1"/>
  <c r="I12" i="1"/>
  <c r="J12" i="1"/>
  <c r="G13" i="1"/>
  <c r="H13" i="1"/>
  <c r="I13" i="1"/>
  <c r="J13" i="1"/>
  <c r="G14" i="1"/>
  <c r="K14" i="1" s="1" a="1"/>
  <c r="K14" i="1" s="1"/>
  <c r="H14" i="1"/>
  <c r="I14" i="1"/>
  <c r="J14" i="1"/>
  <c r="G15" i="1"/>
  <c r="H15" i="1"/>
  <c r="I15" i="1"/>
  <c r="J15" i="1"/>
  <c r="G16" i="1"/>
  <c r="L16" i="1" s="1" a="1"/>
  <c r="L16" i="1" s="1"/>
  <c r="H16" i="1"/>
  <c r="I16" i="1"/>
  <c r="J16" i="1"/>
  <c r="G17" i="1"/>
  <c r="L17" i="1" s="1" a="1"/>
  <c r="L17" i="1" s="1"/>
  <c r="H17" i="1"/>
  <c r="I17" i="1"/>
  <c r="J17" i="1"/>
  <c r="G18" i="1"/>
  <c r="H18" i="1"/>
  <c r="I18" i="1"/>
  <c r="J18" i="1"/>
  <c r="G19" i="1"/>
  <c r="H19" i="1"/>
  <c r="I19" i="1"/>
  <c r="J19" i="1"/>
  <c r="G20" i="1"/>
  <c r="K20" i="1" s="1" a="1"/>
  <c r="K20" i="1" s="1"/>
  <c r="H20" i="1"/>
  <c r="I20" i="1"/>
  <c r="J20" i="1"/>
  <c r="G21" i="1"/>
  <c r="H21" i="1"/>
  <c r="I21" i="1"/>
  <c r="J21" i="1"/>
  <c r="G22" i="1"/>
  <c r="H22" i="1"/>
  <c r="I22" i="1"/>
  <c r="J22" i="1"/>
  <c r="G23" i="1"/>
  <c r="L23" i="1" s="1" a="1"/>
  <c r="L23" i="1" s="1"/>
  <c r="H23" i="1"/>
  <c r="I23" i="1"/>
  <c r="J23" i="1"/>
  <c r="G24" i="1"/>
  <c r="H24" i="1"/>
  <c r="I24" i="1"/>
  <c r="J24" i="1"/>
  <c r="G25" i="1"/>
  <c r="H25" i="1"/>
  <c r="I25" i="1"/>
  <c r="J25" i="1"/>
  <c r="G26" i="1"/>
  <c r="K26" i="1" s="1" a="1"/>
  <c r="K26" i="1" s="1"/>
  <c r="H26" i="1"/>
  <c r="I26" i="1"/>
  <c r="J26" i="1"/>
  <c r="G27" i="1"/>
  <c r="H27" i="1"/>
  <c r="I27" i="1"/>
  <c r="J27" i="1"/>
  <c r="G28" i="1"/>
  <c r="K28" i="1" s="1" a="1"/>
  <c r="K28" i="1" s="1"/>
  <c r="H28" i="1"/>
  <c r="I28" i="1"/>
  <c r="J28" i="1"/>
  <c r="G29" i="1"/>
  <c r="K29" i="1" s="1" a="1"/>
  <c r="K29" i="1" s="1"/>
  <c r="H29" i="1"/>
  <c r="I29" i="1"/>
  <c r="J29" i="1"/>
  <c r="G30" i="1"/>
  <c r="H30" i="1"/>
  <c r="I30" i="1"/>
  <c r="J30" i="1"/>
  <c r="G31" i="1"/>
  <c r="H31" i="1"/>
  <c r="I31" i="1"/>
  <c r="J31" i="1"/>
  <c r="G32" i="1"/>
  <c r="K32" i="1" s="1" a="1"/>
  <c r="K32" i="1" s="1"/>
  <c r="H32" i="1"/>
  <c r="I32" i="1"/>
  <c r="J32" i="1"/>
  <c r="G33" i="1"/>
  <c r="L33" i="1" s="1" a="1"/>
  <c r="L33" i="1" s="1"/>
  <c r="H33" i="1"/>
  <c r="I33" i="1"/>
  <c r="J33" i="1"/>
  <c r="G34" i="1"/>
  <c r="H34" i="1"/>
  <c r="I34" i="1"/>
  <c r="J34" i="1"/>
  <c r="G35" i="1"/>
  <c r="K35" i="1" s="1" a="1"/>
  <c r="K35" i="1" s="1"/>
  <c r="H35" i="1"/>
  <c r="I35" i="1"/>
  <c r="J35" i="1"/>
  <c r="G36" i="1"/>
  <c r="H36" i="1"/>
  <c r="I36" i="1"/>
  <c r="J36" i="1"/>
  <c r="G37" i="1"/>
  <c r="H37" i="1"/>
  <c r="I37" i="1"/>
  <c r="J37" i="1"/>
  <c r="G38" i="1"/>
  <c r="K38" i="1" s="1" a="1"/>
  <c r="K38" i="1" s="1"/>
  <c r="H38" i="1"/>
  <c r="I38" i="1"/>
  <c r="J38" i="1"/>
  <c r="G2" i="1"/>
  <c r="H2" i="1"/>
  <c r="I2" i="1"/>
  <c r="J2" i="1"/>
  <c r="AX31" i="3" a="1"/>
  <c r="AX31" i="3" s="1"/>
  <c r="AY21" i="3" a="1"/>
  <c r="AY21" i="3" s="1"/>
  <c r="N18" i="1" a="1"/>
  <c r="M33" i="1" a="1"/>
  <c r="N23" i="1" a="1"/>
  <c r="N21" i="1" a="1"/>
  <c r="M5" i="1" a="1"/>
  <c r="M4" i="1" a="1"/>
  <c r="N19" i="1" a="1"/>
  <c r="N20" i="1" a="1"/>
  <c r="N34" i="1" a="1"/>
  <c r="N35" i="1" a="1"/>
  <c r="AX30" i="3" a="1"/>
  <c r="N22" i="1" a="1"/>
  <c r="AX18" i="3" a="1"/>
  <c r="M2" i="1" a="1"/>
  <c r="N20" i="1" l="1"/>
  <c r="M2" i="1"/>
  <c r="N23" i="1"/>
  <c r="N35" i="1"/>
  <c r="N19" i="1"/>
  <c r="M5" i="1"/>
  <c r="M33" i="1"/>
  <c r="N22" i="1"/>
  <c r="M4" i="1"/>
  <c r="N21" i="1"/>
  <c r="N18" i="1"/>
  <c r="N34" i="1"/>
  <c r="L22" i="1" a="1"/>
  <c r="L22" i="1" s="1"/>
  <c r="K37" i="1" a="1"/>
  <c r="K37" i="1" s="1"/>
  <c r="K31" i="1" a="1"/>
  <c r="K31" i="1" s="1"/>
  <c r="K25" i="1" a="1"/>
  <c r="K25" i="1" s="1"/>
  <c r="K19" i="1" a="1"/>
  <c r="K19" i="1" s="1"/>
  <c r="K16" i="1" a="1"/>
  <c r="K16" i="1" s="1"/>
  <c r="K10" i="1" a="1"/>
  <c r="K10" i="1" s="1"/>
  <c r="K7" i="1" a="1"/>
  <c r="K7" i="1" s="1"/>
  <c r="K4" i="1" a="1"/>
  <c r="K4" i="1" s="1"/>
  <c r="L10" i="1" a="1"/>
  <c r="L10" i="1" s="1"/>
  <c r="L34" i="1" a="1"/>
  <c r="L34" i="1" s="1"/>
  <c r="L28" i="1" a="1"/>
  <c r="L28" i="1" s="1"/>
  <c r="K22" i="1" a="1"/>
  <c r="K22" i="1" s="1"/>
  <c r="K13" i="1" a="1"/>
  <c r="K13" i="1" s="1"/>
  <c r="K33" i="1" a="1"/>
  <c r="K33" i="1" s="1"/>
  <c r="K24" i="1" a="1"/>
  <c r="K24" i="1" s="1"/>
  <c r="K12" i="1" a="1"/>
  <c r="K12" i="1" s="1"/>
  <c r="K9" i="1" a="1"/>
  <c r="K9" i="1" s="1"/>
  <c r="K6" i="1" a="1"/>
  <c r="K6" i="1" s="1"/>
  <c r="L3" i="1" a="1"/>
  <c r="L3" i="1" s="1"/>
  <c r="K36" i="1" a="1"/>
  <c r="K36" i="1" s="1"/>
  <c r="K27" i="1" a="1"/>
  <c r="K27" i="1" s="1"/>
  <c r="K15" i="1" a="1"/>
  <c r="K15" i="1" s="1"/>
  <c r="K30" i="1" a="1"/>
  <c r="K30" i="1" s="1"/>
  <c r="K21" i="1" a="1"/>
  <c r="K21" i="1" s="1"/>
  <c r="K18" i="1" a="1"/>
  <c r="K18" i="1" s="1"/>
  <c r="K34" i="1" a="1"/>
  <c r="K34" i="1" s="1"/>
  <c r="K23" i="1" a="1"/>
  <c r="K23" i="1" s="1"/>
  <c r="K17" i="1" a="1"/>
  <c r="K17" i="1" s="1"/>
  <c r="K11" i="1" a="1"/>
  <c r="K11" i="1" s="1"/>
  <c r="L5" i="1" a="1"/>
  <c r="L5" i="1" s="1"/>
  <c r="L38" i="1" a="1"/>
  <c r="L38" i="1" s="1"/>
  <c r="L27" i="1" a="1"/>
  <c r="L27" i="1" s="1"/>
  <c r="L4" i="1" a="1"/>
  <c r="L4" i="1" s="1"/>
  <c r="L21" i="1" a="1"/>
  <c r="L21" i="1" s="1"/>
  <c r="L15" i="1" a="1"/>
  <c r="L15" i="1" s="1"/>
  <c r="L9" i="1" a="1"/>
  <c r="L9" i="1" s="1"/>
  <c r="L37" i="1" a="1"/>
  <c r="L37" i="1" s="1"/>
  <c r="L32" i="1" a="1"/>
  <c r="L32" i="1" s="1"/>
  <c r="L26" i="1" a="1"/>
  <c r="L26" i="1" s="1"/>
  <c r="L20" i="1" a="1"/>
  <c r="L20" i="1" s="1"/>
  <c r="L14" i="1" a="1"/>
  <c r="L14" i="1" s="1"/>
  <c r="L8" i="1" a="1"/>
  <c r="L8" i="1" s="1"/>
  <c r="L36" i="1" a="1"/>
  <c r="L36" i="1" s="1"/>
  <c r="L31" i="1" a="1"/>
  <c r="L31" i="1" s="1"/>
  <c r="L25" i="1" a="1"/>
  <c r="L25" i="1" s="1"/>
  <c r="L19" i="1" a="1"/>
  <c r="L19" i="1" s="1"/>
  <c r="L13" i="1" a="1"/>
  <c r="L13" i="1" s="1"/>
  <c r="L7" i="1" a="1"/>
  <c r="L7" i="1" s="1"/>
  <c r="L30" i="1" a="1"/>
  <c r="L30" i="1" s="1"/>
  <c r="L24" i="1" a="1"/>
  <c r="L24" i="1" s="1"/>
  <c r="L35" i="1" a="1"/>
  <c r="L35" i="1" s="1"/>
  <c r="L18" i="1" a="1"/>
  <c r="L18" i="1" s="1"/>
  <c r="L12" i="1" a="1"/>
  <c r="L12" i="1" s="1"/>
  <c r="L6" i="1" a="1"/>
  <c r="L6" i="1" s="1"/>
  <c r="L29" i="1" a="1"/>
  <c r="L29" i="1" s="1"/>
  <c r="AX18" i="3"/>
  <c r="L2" i="1" a="1"/>
  <c r="L2" i="1" s="1"/>
  <c r="K2" i="1" a="1"/>
  <c r="K2" i="1" s="1"/>
  <c r="AX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<sst xmlns="http://schemas.openxmlformats.org/spreadsheetml/2006/main" count="1935" uniqueCount="239">
  <si>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</si>
  <si>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</si>
  <si>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</si>
  <si>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</si>
  <si>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</si>
  <si>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</si>
  <si>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</si>
  <si>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</si>
  <si>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</si>
  <si>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</si>
  <si>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</si>
  <si>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</si>
  <si>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</si>
  <si>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</si>
  <si>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</si>
  <si>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</si>
  <si>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</si>
  <si>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</si>
  <si>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ApplicationFunction</t>
  </si>
  <si>
    <t>Device</t>
  </si>
  <si>
    <t>Node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</si>
  <si>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</si>
  <si>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</si>
  <si>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</si>
  <si>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</si>
  <si>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</si>
  <si>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</si>
  <si>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</si>
  <si>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</si>
  <si>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</si>
  <si>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</si>
  <si>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</si>
  <si>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</si>
  <si>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</si>
  <si>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</si>
  <si>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</si>
  <si>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</si>
  <si>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</si>
  <si>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</si>
  <si>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</si>
  <si>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</si>
  <si>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</si>
  <si>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</si>
  <si>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</si>
  <si>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</si>
  <si>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</si>
  <si>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</si>
  <si>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</si>
  <si>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</si>
  <si>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</si>
  <si>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</si>
  <si>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</si>
  <si>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</si>
  <si>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</si>
  <si>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</si>
  <si>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</si>
  <si>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</si>
  <si>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</si>
  <si>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</si>
  <si>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</si>
  <si>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</si>
  <si>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</si>
  <si>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</si>
  <si>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</si>
  <si>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</si>
  <si>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</si>
  <si>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</si>
  <si>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</si>
  <si>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</si>
  <si>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</si>
  <si>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</si>
  <si>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</si>
  <si>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</si>
  <si>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</si>
  <si>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</si>
  <si>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</si>
  <si>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</si>
  <si>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</si>
  <si>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</si>
  <si>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</si>
  <si>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</si>
  <si>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</si>
  <si>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</si>
  <si>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</si>
  <si>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</si>
  <si>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</si>
  <si>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</si>
  <si>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</si>
  <si>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</si>
  <si>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</si>
  <si>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Application_Technology</t>
  </si>
  <si>
    <t>Technology_Application</t>
  </si>
  <si>
    <t>BusinessActor</t>
  </si>
  <si>
    <t>ApplicationProcess</t>
  </si>
  <si>
    <t>TechnologyFunction</t>
  </si>
  <si>
    <t>TechnologyProcess</t>
  </si>
  <si>
    <t>Driver</t>
  </si>
  <si>
    <t>Goal</t>
  </si>
  <si>
    <t>Outcome</t>
  </si>
  <si>
    <t>Requirement</t>
  </si>
  <si>
    <t>Stakeholder</t>
  </si>
  <si>
    <t>BusinessEvent</t>
  </si>
  <si>
    <t>BusinessProcess</t>
  </si>
  <si>
    <t>ApplicationComponent</t>
  </si>
  <si>
    <t>ApplicationInterface</t>
  </si>
  <si>
    <t>DataObject</t>
  </si>
  <si>
    <t>CommunicationNetwork</t>
  </si>
  <si>
    <t>DBMS</t>
  </si>
  <si>
    <t>id-b1d1f5dba3a84b708128c226396a37a2</t>
  </si>
  <si>
    <t>Interlibrary Loan</t>
  </si>
  <si>
    <t>id-b26b1e334e73402daaa730b456e4cbe7</t>
  </si>
  <si>
    <t>Dosen/Tendik/Mahasiswa</t>
  </si>
  <si>
    <t>id-fb3ebd7438b24772995eecc8f46b6184</t>
  </si>
  <si>
    <t>Memproses permintaan</t>
  </si>
  <si>
    <t>id-8d33d11771a04011a26b43aec4c7e994</t>
  </si>
  <si>
    <t>Menampilkan hasil pencarian</t>
  </si>
  <si>
    <t>id-029281d2f417475fa50d0f958cb36214</t>
  </si>
  <si>
    <t>Mengisi form pencarian</t>
  </si>
  <si>
    <t>id-3af0e4854449488599784485dcb6a88f</t>
  </si>
  <si>
    <t>BusinessInterface</t>
  </si>
  <si>
    <t>Website</t>
  </si>
  <si>
    <t>id-017483c7451b47abaccb2c0a8e11f111</t>
  </si>
  <si>
    <t>Mencari koleksi buku</t>
  </si>
  <si>
    <t>id-7d29db2d68b44f13aa10baa1a7f36029</t>
  </si>
  <si>
    <t>BusinessRole</t>
  </si>
  <si>
    <t>Pemustaka</t>
  </si>
  <si>
    <t>id-7a27bb8ddfa94ae182a94b6817fabbe8</t>
  </si>
  <si>
    <t>BusinessService</t>
  </si>
  <si>
    <t>Pencarian koleksi buku</t>
  </si>
  <si>
    <t>id-2e61c5adbc394035a134aebc68b80d6d</t>
  </si>
  <si>
    <t>Komponen koleksi buku</t>
  </si>
  <si>
    <t>id-04825f283da1400689f434e7a21c6a1e</t>
  </si>
  <si>
    <t>Pencarian koleksi</t>
  </si>
  <si>
    <t>id-812c29ce2c35445eb03889a7242e8b22</t>
  </si>
  <si>
    <t>Antarmuka pencarian buku</t>
  </si>
  <si>
    <t>id-aeb8217720a54b83a7003e99d7c5a241</t>
  </si>
  <si>
    <t>Mencari koleksi</t>
  </si>
  <si>
    <t>id-fd453ed7d5284573a388d2388dd6c506</t>
  </si>
  <si>
    <t>ApplicationService</t>
  </si>
  <si>
    <t>Service pencarian buku</t>
  </si>
  <si>
    <t>id-fbbae5d65d5f49b5ae8a33ffab10276a</t>
  </si>
  <si>
    <t>Data koleksi buku</t>
  </si>
  <si>
    <t>id-f6bfb5696c364ec191eabce010822af1</t>
  </si>
  <si>
    <t>LAN</t>
  </si>
  <si>
    <t>id-0ee8936edf874f06838c882383a60ad4</t>
  </si>
  <si>
    <t>WAN/WLAN</t>
  </si>
  <si>
    <t>id-8b96183ce76b4dfca530b8a29247947f</t>
  </si>
  <si>
    <t>User device</t>
  </si>
  <si>
    <t>id-0aed695e83594796a0a7bf7da0517ed8</t>
  </si>
  <si>
    <t>id-cf9415a0535e49c5a443dca022c8bcea</t>
  </si>
  <si>
    <t>Firewall</t>
  </si>
  <si>
    <t>id-2ced4b7e549a46dcbfbb2f97867c541d</t>
  </si>
  <si>
    <t>Main server</t>
  </si>
  <si>
    <t>id-e354027336844b529ddb22ff31fa4e45</t>
  </si>
  <si>
    <t>Server</t>
  </si>
  <si>
    <t>id-c6ddcab8eeb6402dafa6bb0acbf82bc0</t>
  </si>
  <si>
    <t>TechnologyEvent</t>
  </si>
  <si>
    <t>Menampilkan form pencarian</t>
  </si>
  <si>
    <t>id-775411f2e2904e788cc5ec8c3a8c9616</t>
  </si>
  <si>
    <t>id-8ac91209295b4b0189b4f1f8d929ecfc</t>
  </si>
  <si>
    <t>id-f879664c55c1451da10f82a383c57647</t>
  </si>
  <si>
    <t>Melakukan pencarian</t>
  </si>
  <si>
    <t>id-a3eb7fc9460444ed93f8c15d4177d8a4</t>
  </si>
  <si>
    <t>Database sevice</t>
  </si>
  <si>
    <t>id-26e7141829da49e580acc6775135be38</t>
  </si>
  <si>
    <t>Network service</t>
  </si>
  <si>
    <t>id-d650aec6d47e408b86b6d1b24760c357</t>
  </si>
  <si>
    <t>Kesulitan dalam mendapatkan buku</t>
  </si>
  <si>
    <t>id-26f1eed5d6684b5a8195d6db2cce6560</t>
  </si>
  <si>
    <t>Manajemen pendataan buku yang kurang optimal</t>
  </si>
  <si>
    <t>id-f8b83a76c4d64a7fb9353bb7988e2500</t>
  </si>
  <si>
    <t>Pengelolaan administrasi yang kurang optimal</t>
  </si>
  <si>
    <t>id-f775ac11d6a64846a6132b70a39d1f50</t>
  </si>
  <si>
    <t>Lebih mudah dalam mendapatkan buku</t>
  </si>
  <si>
    <t>id-3dcc224a78804acd9e183c0b59ebe386</t>
  </si>
  <si>
    <t>Membangun sistem manajemen buku yang lebih optimal</t>
  </si>
  <si>
    <t>id-9562dc01ab684741bc3deb0c04519118</t>
  </si>
  <si>
    <t>Mengoptimalkan pengelolan adminstrasi</t>
  </si>
  <si>
    <t>id-80f73a87372641db9c613be56775fc33</t>
  </si>
  <si>
    <t>Meningkatkan efisiensi administrasi</t>
  </si>
  <si>
    <t>id-ce2ca0d060a448c9934d0acc3bd48f71</t>
  </si>
  <si>
    <t>Meningkatkan efisiensi manajemen pendataan buku</t>
  </si>
  <si>
    <t>id-d5e7e5fb39094dfd8b97e4b2da67cf03</t>
  </si>
  <si>
    <t>Meningkatkan minat baca mahasiswa</t>
  </si>
  <si>
    <t>id-e6f89d3bcc1d489185986089cf3f4b9f</t>
  </si>
  <si>
    <t xml:space="preserve">Manajemen pendataan buku </t>
  </si>
  <si>
    <t>id-060d86a1d46249baa114900f9982e371</t>
  </si>
  <si>
    <t>Melakukan perpanjangan (extend) peminjaman buku</t>
  </si>
  <si>
    <t>id-de397db0bb5143fcbd3dd7921d80e68a</t>
  </si>
  <si>
    <t>id-04dddcbbb49149f290fa79668f0c6b0f</t>
  </si>
  <si>
    <t>Mengelola akun pengguna</t>
  </si>
  <si>
    <t>id-6c13a21fc0cc4e6488ed406e1bd29878</t>
  </si>
  <si>
    <t>Pelaporan dan analisis</t>
  </si>
  <si>
    <t>id-666422d33d9b4dbb9856ab178e42cad0</t>
  </si>
  <si>
    <t>Peminjaman buku</t>
  </si>
  <si>
    <t>id-67cfd2b9fc7f4a47a252643fa4968203</t>
  </si>
  <si>
    <t>Pengembalian buku</t>
  </si>
  <si>
    <t>id-3049e3f20eeb4210878385bb5cda24ec</t>
  </si>
  <si>
    <t>id-233ee7ec628a44ceaf1ef13d63c8047a</t>
  </si>
  <si>
    <t>Staf</t>
  </si>
  <si>
    <t>id-4b9dac521beb4844a92622e9fa72050b</t>
  </si>
  <si>
    <t>id-32c294ac8c3548358c491f328a437887</t>
  </si>
  <si>
    <t>id-651feba566b04f70a2be5bc350b99bac</t>
  </si>
  <si>
    <t>id-f5b1c5ea635b49e992489afb0426ca27</t>
  </si>
  <si>
    <t>id-7814ead4b7d743f0b089fd69b5c042fa</t>
  </si>
  <si>
    <t>id-cc4df25a6be64e068be894337e2ce61d</t>
  </si>
  <si>
    <t>id-a585e754baf8428bbec0f44001929203</t>
  </si>
  <si>
    <t>id-e7ccbd8acdd5416cbfe132cbd10f2d59</t>
  </si>
  <si>
    <t>id-0c23b7225ffd44b187729679857d9b92</t>
  </si>
  <si>
    <t>id-17ced24115b5421ea66b44fe2ad1c315</t>
  </si>
  <si>
    <t>id-115926312178452e96fa0bbdcb0f07ca</t>
  </si>
  <si>
    <t>id-90aad371bca344e594717c2b5296c06f</t>
  </si>
  <si>
    <t>id-80e6f684fc194cb28616363be32668c5</t>
  </si>
  <si>
    <t>id-37599f8bda0746f8903bcfd13e54d9b3</t>
  </si>
  <si>
    <t>id-1563494620ba4d07b65eb1684e7d5e2a</t>
  </si>
  <si>
    <t>id-8b50b7c9bdf349049b7c023118afac3b</t>
  </si>
  <si>
    <t>id-6739c285f00f4ca98a840b805ab20bbd</t>
  </si>
  <si>
    <t>id-37e87f572983478da89c0c8c00058a4e</t>
  </si>
  <si>
    <t>id-8fe34655daaf4402b958fd6c31c0fdd0</t>
  </si>
  <si>
    <t>id-0f2187d627774fe1bca986ca0e89f1c1</t>
  </si>
  <si>
    <t>id-c11e1c69a6834204a9c1c59b8590a6aa</t>
  </si>
  <si>
    <t>id-ae23e1b718d247f593c8db17bad66a69</t>
  </si>
  <si>
    <t>id-1a0139eaa601449c9e75f61c77f70701</t>
  </si>
  <si>
    <t>id-48f0e9bb5b264678a7d99025d783cb7f</t>
  </si>
  <si>
    <t>id-fbc1741c65b54b1ea98eb9050152ebfe</t>
  </si>
  <si>
    <t>id-757d6ae2d753498b9417569415f3a3e6</t>
  </si>
  <si>
    <t>id-eb1373face3f4644ae5be7d3e507364f</t>
  </si>
  <si>
    <t>id-4240248fd7bb47bda82d8bd5d6d1205d</t>
  </si>
  <si>
    <t>id-56cf7e3ec6674b20b12f0ce609ac68b4</t>
  </si>
  <si>
    <t>id-2eadeb7b0e7747c088206cd41b8d9edc</t>
  </si>
  <si>
    <t>id-57b57a93795f4c33a91377e0ed3f41e9</t>
  </si>
  <si>
    <t>id-5e2e80cb853644e7804a25dab16f0421</t>
  </si>
  <si>
    <t>id-1803095f053c48109a897d9235f95e37</t>
  </si>
  <si>
    <t>id-337cef02375b4952b4d78c0d61333a89</t>
  </si>
  <si>
    <t>id-c492778e76d94429b4750c73f77b76c1</t>
  </si>
  <si>
    <t>id-b2cffe71188141a392cc929390eff6b4</t>
  </si>
  <si>
    <t>id-a669bbc8590c4e5a87804dcefce647f7</t>
  </si>
  <si>
    <t>Application_Application</t>
  </si>
  <si>
    <t>Technology_Technology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</si>
</sst>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11" fontId="0" fillId="0" borderId="0" xfId="0" applyNumberFormat="1"/>
    <xf numFmtId="0" fontId="0" fillId="0" borderId="17" xfId="0" applyBorder="1" applyAlignment="1">
      <alignment horizontal="center"/>
    </xf>
    <xf numFmtId="0" fontId="0" fillId="0" borderId="16" xfId="0" applyBorder="1" applyAlignment="1">
      <alignment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/>
    <xf numFmtId="0" fontId="1" fillId="0" borderId="19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9" fillId="0" borderId="23" xfId="0" applyFont="1" applyBorder="1" applyAlignment="1">
      <alignment horizontal="center" vertical="center" textRotation="90"/>
    </xf>
    <xf numFmtId="0" fontId="20" fillId="0" borderId="24" xfId="0" applyFont="1" applyBorder="1"/>
    <xf numFmtId="0" fontId="20" fillId="0" borderId="25" xfId="0" applyFont="1" applyBorder="1"/>
    <xf numFmtId="0" fontId="19" fillId="0" borderId="10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2" xfId="0" applyFont="1" applyBorder="1"/>
    <xf numFmtId="0" fontId="19" fillId="0" borderId="17" xfId="0" applyFont="1" applyBorder="1" applyAlignment="1">
      <alignment horizontal="center" vertical="center"/>
    </xf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externalLink" Target="externalLinks/externalLink1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hmi\OneDrive\Documents\Tugas%20Akhir\Archisurance\Cek%20relasi%20Final.xlsx" TargetMode="External"/><Relationship Id="rId1" Type="http://schemas.openxmlformats.org/officeDocument/2006/relationships/externalLinkPath" Target="file:///C:\Users\fahmi\OneDrive\Documents\Tugas%20Akhir\Archisurance\Cek%20relasi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lements"/>
      <sheetName val="cek"/>
      <sheetName val="Sheet2"/>
    </sheetNames>
    <sheetDataSet>
      <sheetData sheetId="0"/>
      <sheetData sheetId="1"/>
      <sheetData sheetId="2">
        <row r="4">
          <cell r="AL4" t="str">
            <v>Node</v>
          </cell>
          <cell r="AM4" t="str">
            <v>Device</v>
          </cell>
          <cell r="AN4" t="str">
            <v>System Software</v>
          </cell>
          <cell r="AO4" t="str">
            <v>Technology Collaboration</v>
          </cell>
          <cell r="AP4" t="str">
            <v>Technology Interface</v>
          </cell>
          <cell r="AQ4" t="str">
            <v>Path</v>
          </cell>
          <cell r="AR4" t="str">
            <v>Communication Network</v>
          </cell>
          <cell r="AS4" t="str">
            <v>Technology Function</v>
          </cell>
          <cell r="AT4" t="str">
            <v>Technology Process</v>
          </cell>
          <cell r="AU4" t="str">
            <v>Technology Interaction</v>
          </cell>
          <cell r="AV4" t="str">
            <v>Technology Event</v>
          </cell>
          <cell r="AW4" t="str">
            <v>Technology Service</v>
          </cell>
          <cell r="AX4" t="str">
            <v>Artifact</v>
          </cell>
          <cell r="AY4" t="str">
            <v>Equipment</v>
          </cell>
          <cell r="AZ4" t="str">
            <v>Facility</v>
          </cell>
          <cell r="BA4" t="str">
            <v>Distribution Network</v>
          </cell>
          <cell r="BB4" t="str">
            <v>Material</v>
          </cell>
        </row>
        <row r="5">
          <cell r="AK5" t="str">
            <v>Application Component</v>
          </cell>
          <cell r="AL5" t="str">
            <v>fotv</v>
          </cell>
        </row>
        <row r="6">
          <cell r="AK6" t="str">
            <v>Application Collaboration</v>
          </cell>
        </row>
        <row r="7">
          <cell r="AK7" t="str">
            <v>Application Interface</v>
          </cell>
        </row>
        <row r="8">
          <cell r="AK8" t="str">
            <v>Application Function</v>
          </cell>
        </row>
        <row r="9">
          <cell r="AK9" t="str">
            <v>Application Interaction</v>
          </cell>
        </row>
        <row r="10">
          <cell r="AK10" t="str">
            <v>Application Process</v>
          </cell>
        </row>
        <row r="11">
          <cell r="AK11" t="str">
            <v>Application Event</v>
          </cell>
        </row>
        <row r="12">
          <cell r="AK12" t="str">
            <v>Application Service</v>
          </cell>
        </row>
        <row r="13">
          <cell r="AK13" t="str">
            <v>Data Object</v>
          </cell>
        </row>
      </sheetData>
    </sheetDataSet>
  </externalBook>
</externalLink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opLeftCell="A39" workbookViewId="0">
      <selection activeCell="A48" sqref="A48:C92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108</v>
      </c>
      <c r="B2" t="s">
        <v>15</v>
      </c>
      <c r="C2" t="s">
        <v>109</v>
      </c>
      <c r="D2" s="15" t="s">
        <v>16</v>
      </c>
      <c r="E2" s="15"/>
    </row>
    <row r="3" spans="1:5" x14ac:dyDescent="0.25">
      <c r="A3" t="s">
        <v>110</v>
      </c>
      <c r="B3" t="s">
        <v>92</v>
      </c>
      <c r="C3" t="s">
        <v>111</v>
      </c>
      <c r="D3" s="15"/>
      <c r="E3" s="15"/>
    </row>
    <row r="4" spans="1:5" x14ac:dyDescent="0.25">
      <c r="A4" t="s">
        <v>112</v>
      </c>
      <c r="B4" t="s">
        <v>101</v>
      </c>
      <c r="C4" t="s">
        <v>113</v>
      </c>
      <c r="D4" s="15"/>
      <c r="E4" s="15"/>
    </row>
    <row r="5" spans="1:5" x14ac:dyDescent="0.25">
      <c r="A5" t="s">
        <v>114</v>
      </c>
      <c r="B5" t="s">
        <v>101</v>
      </c>
      <c r="C5" t="s">
        <v>115</v>
      </c>
      <c r="D5" s="15"/>
      <c r="E5" s="15"/>
    </row>
    <row r="6" spans="1:5" x14ac:dyDescent="0.25">
      <c r="A6" t="s">
        <v>116</v>
      </c>
      <c r="B6" t="s">
        <v>101</v>
      </c>
      <c r="C6" t="s">
        <v>117</v>
      </c>
      <c r="D6" s="15"/>
      <c r="E6" s="15"/>
    </row>
    <row r="7" spans="1:5" x14ac:dyDescent="0.25">
      <c r="A7" t="s">
        <v>118</v>
      </c>
      <c r="B7" t="s">
        <v>119</v>
      </c>
      <c r="C7" t="s">
        <v>120</v>
      </c>
      <c r="D7" s="15"/>
      <c r="E7" s="15"/>
    </row>
    <row r="8" spans="1:5" x14ac:dyDescent="0.25">
      <c r="A8" t="s">
        <v>121</v>
      </c>
      <c r="B8" t="s">
        <v>102</v>
      </c>
      <c r="C8" t="s">
        <v>122</v>
      </c>
      <c r="D8" s="15"/>
      <c r="E8" s="15"/>
    </row>
    <row r="9" spans="1:5" x14ac:dyDescent="0.25">
      <c r="A9" t="s">
        <v>123</v>
      </c>
      <c r="B9" t="s">
        <v>124</v>
      </c>
      <c r="C9" t="s">
        <v>125</v>
      </c>
      <c r="D9" s="15"/>
      <c r="E9" s="15"/>
    </row>
    <row r="10" spans="1:5" x14ac:dyDescent="0.25">
      <c r="A10" t="s">
        <v>126</v>
      </c>
      <c r="B10" t="s">
        <v>127</v>
      </c>
      <c r="C10" t="s">
        <v>128</v>
      </c>
      <c r="D10" s="15"/>
      <c r="E10" s="15"/>
    </row>
    <row r="11" spans="1:5" x14ac:dyDescent="0.25">
      <c r="A11" t="s">
        <v>129</v>
      </c>
      <c r="B11" t="s">
        <v>103</v>
      </c>
      <c r="C11" t="s">
        <v>130</v>
      </c>
      <c r="D11" s="15"/>
      <c r="E11" s="15"/>
    </row>
    <row r="12" spans="1:5" x14ac:dyDescent="0.25">
      <c r="A12" t="s">
        <v>131</v>
      </c>
      <c r="B12" t="s">
        <v>18</v>
      </c>
      <c r="C12" t="s">
        <v>132</v>
      </c>
      <c r="D12" s="15"/>
      <c r="E12" s="15"/>
    </row>
    <row r="13" spans="1:5" x14ac:dyDescent="0.25">
      <c r="A13" t="s">
        <v>133</v>
      </c>
      <c r="B13" t="s">
        <v>104</v>
      </c>
      <c r="C13" t="s">
        <v>134</v>
      </c>
      <c r="D13" s="15"/>
      <c r="E13" s="15"/>
    </row>
    <row r="14" spans="1:5" x14ac:dyDescent="0.25">
      <c r="A14" t="s">
        <v>135</v>
      </c>
      <c r="B14" t="s">
        <v>93</v>
      </c>
      <c r="C14" t="s">
        <v>136</v>
      </c>
      <c r="D14" s="15"/>
      <c r="E14" s="15"/>
    </row>
    <row r="15" spans="1:5" x14ac:dyDescent="0.25">
      <c r="A15" t="s">
        <v>137</v>
      </c>
      <c r="B15" t="s">
        <v>138</v>
      </c>
      <c r="C15" t="s">
        <v>139</v>
      </c>
      <c r="D15" s="15"/>
      <c r="E15" s="15"/>
    </row>
    <row r="16" spans="1:5" x14ac:dyDescent="0.25">
      <c r="A16" t="s">
        <v>140</v>
      </c>
      <c r="B16" t="s">
        <v>105</v>
      </c>
      <c r="C16" t="s">
        <v>141</v>
      </c>
      <c r="D16" s="15"/>
      <c r="E16" s="15"/>
    </row>
    <row r="17" spans="1:5" x14ac:dyDescent="0.25">
      <c r="A17" t="s">
        <v>142</v>
      </c>
      <c r="B17" t="s">
        <v>106</v>
      </c>
      <c r="C17" t="s">
        <v>143</v>
      </c>
      <c r="D17" s="15"/>
      <c r="E17" s="15"/>
    </row>
    <row r="18" spans="1:5" x14ac:dyDescent="0.25">
      <c r="A18" t="s">
        <v>144</v>
      </c>
      <c r="B18" t="s">
        <v>106</v>
      </c>
      <c r="C18" t="s">
        <v>145</v>
      </c>
      <c r="D18" s="15"/>
      <c r="E18" s="15"/>
    </row>
    <row r="19" spans="1:5" x14ac:dyDescent="0.25">
      <c r="A19" t="s">
        <v>146</v>
      </c>
      <c r="B19" t="s">
        <v>19</v>
      </c>
      <c r="C19" t="s">
        <v>147</v>
      </c>
      <c r="D19" s="15"/>
      <c r="E19" s="15"/>
    </row>
    <row r="20" spans="1:5" x14ac:dyDescent="0.25">
      <c r="A20" t="s">
        <v>148</v>
      </c>
      <c r="B20" t="s">
        <v>20</v>
      </c>
      <c r="C20" t="s">
        <v>107</v>
      </c>
      <c r="D20" s="15"/>
      <c r="E20" s="15"/>
    </row>
    <row r="21" spans="1:5" x14ac:dyDescent="0.25">
      <c r="A21" t="s">
        <v>149</v>
      </c>
      <c r="B21" t="s">
        <v>20</v>
      </c>
      <c r="C21" t="s">
        <v>150</v>
      </c>
      <c r="D21" s="15"/>
      <c r="E21" s="15"/>
    </row>
    <row r="22" spans="1:5" x14ac:dyDescent="0.25">
      <c r="A22" t="s">
        <v>151</v>
      </c>
      <c r="B22" t="s">
        <v>20</v>
      </c>
      <c r="C22" t="s">
        <v>152</v>
      </c>
      <c r="D22" s="15"/>
      <c r="E22" s="15"/>
    </row>
    <row r="23" spans="1:5" x14ac:dyDescent="0.25">
      <c r="A23" t="s">
        <v>153</v>
      </c>
      <c r="B23" t="s">
        <v>20</v>
      </c>
      <c r="C23" t="s">
        <v>154</v>
      </c>
      <c r="D23" s="15"/>
      <c r="E23" s="15"/>
    </row>
    <row r="24" spans="1:5" x14ac:dyDescent="0.25">
      <c r="A24" t="s">
        <v>155</v>
      </c>
      <c r="B24" t="s">
        <v>156</v>
      </c>
      <c r="C24" t="s">
        <v>157</v>
      </c>
      <c r="D24" s="15"/>
      <c r="E24" s="15"/>
    </row>
    <row r="25" spans="1:5" x14ac:dyDescent="0.25">
      <c r="A25" t="s">
        <v>158</v>
      </c>
      <c r="B25" t="s">
        <v>156</v>
      </c>
      <c r="C25" t="s">
        <v>115</v>
      </c>
      <c r="D25" s="15"/>
      <c r="E25" s="15"/>
    </row>
    <row r="26" spans="1:5" x14ac:dyDescent="0.25">
      <c r="A26" t="s">
        <v>159</v>
      </c>
      <c r="B26" t="s">
        <v>94</v>
      </c>
      <c r="C26" t="s">
        <v>122</v>
      </c>
      <c r="D26" s="15"/>
      <c r="E26" s="15"/>
    </row>
    <row r="27" spans="1:5" x14ac:dyDescent="0.25">
      <c r="A27" t="s">
        <v>160</v>
      </c>
      <c r="B27" t="s">
        <v>95</v>
      </c>
      <c r="C27" t="s">
        <v>161</v>
      </c>
      <c r="D27" s="15"/>
      <c r="E27" s="15"/>
    </row>
    <row r="28" spans="1:5" x14ac:dyDescent="0.25">
      <c r="A28" t="s">
        <v>162</v>
      </c>
      <c r="B28" t="s">
        <v>21</v>
      </c>
      <c r="C28" t="s">
        <v>163</v>
      </c>
      <c r="D28" s="15"/>
      <c r="E28" s="15"/>
    </row>
    <row r="29" spans="1:5" x14ac:dyDescent="0.25">
      <c r="A29" t="s">
        <v>164</v>
      </c>
      <c r="B29" t="s">
        <v>21</v>
      </c>
      <c r="C29" t="s">
        <v>165</v>
      </c>
      <c r="D29" s="15"/>
      <c r="E29" s="15"/>
    </row>
    <row r="30" spans="1:5" x14ac:dyDescent="0.25">
      <c r="A30" t="s">
        <v>166</v>
      </c>
      <c r="B30" t="s">
        <v>96</v>
      </c>
      <c r="C30" t="s">
        <v>167</v>
      </c>
      <c r="D30" s="15"/>
      <c r="E30" s="15"/>
    </row>
    <row r="31" spans="1:5" x14ac:dyDescent="0.25">
      <c r="A31" t="s">
        <v>168</v>
      </c>
      <c r="B31" t="s">
        <v>96</v>
      </c>
      <c r="C31" t="s">
        <v>169</v>
      </c>
      <c r="D31" s="15"/>
      <c r="E31" s="15"/>
    </row>
    <row r="32" spans="1:5" x14ac:dyDescent="0.25">
      <c r="A32" t="s">
        <v>170</v>
      </c>
      <c r="B32" t="s">
        <v>96</v>
      </c>
      <c r="C32" t="s">
        <v>171</v>
      </c>
      <c r="D32" s="15"/>
      <c r="E32" s="15"/>
    </row>
    <row r="33" spans="1:5" x14ac:dyDescent="0.25">
      <c r="A33" t="s">
        <v>172</v>
      </c>
      <c r="B33" t="s">
        <v>97</v>
      </c>
      <c r="C33" t="s">
        <v>173</v>
      </c>
      <c r="D33" s="15"/>
      <c r="E33" s="15"/>
    </row>
    <row r="34" spans="1:5" x14ac:dyDescent="0.25">
      <c r="A34" t="s">
        <v>174</v>
      </c>
      <c r="B34" t="s">
        <v>97</v>
      </c>
      <c r="C34" t="s">
        <v>175</v>
      </c>
      <c r="D34" s="15"/>
      <c r="E34" s="15"/>
    </row>
    <row r="35" spans="1:5" x14ac:dyDescent="0.25">
      <c r="A35" t="s">
        <v>176</v>
      </c>
      <c r="B35" t="s">
        <v>97</v>
      </c>
      <c r="C35" t="s">
        <v>177</v>
      </c>
      <c r="D35" s="15"/>
      <c r="E35" s="15"/>
    </row>
    <row r="36" spans="1:5" x14ac:dyDescent="0.25">
      <c r="A36" t="s">
        <v>178</v>
      </c>
      <c r="B36" t="s">
        <v>98</v>
      </c>
      <c r="C36" t="s">
        <v>179</v>
      </c>
      <c r="D36" s="15"/>
      <c r="E36" s="15"/>
    </row>
    <row r="37" spans="1:5" x14ac:dyDescent="0.25">
      <c r="A37" t="s">
        <v>180</v>
      </c>
      <c r="B37" t="s">
        <v>98</v>
      </c>
      <c r="C37" t="s">
        <v>181</v>
      </c>
      <c r="D37" s="15"/>
      <c r="E37" s="15"/>
    </row>
    <row r="38" spans="1:5" x14ac:dyDescent="0.25">
      <c r="A38" t="s">
        <v>182</v>
      </c>
      <c r="B38" t="s">
        <v>98</v>
      </c>
      <c r="C38" t="s">
        <v>183</v>
      </c>
      <c r="D38" s="15"/>
      <c r="E38" s="15"/>
    </row>
    <row r="39" spans="1:5" x14ac:dyDescent="0.25">
      <c r="A39" t="s">
        <v>184</v>
      </c>
      <c r="B39" t="s">
        <v>99</v>
      </c>
      <c r="C39" t="s">
        <v>185</v>
      </c>
      <c r="D39" s="15"/>
      <c r="E39" s="15"/>
    </row>
    <row r="40" spans="1:5" x14ac:dyDescent="0.25">
      <c r="A40" t="s">
        <v>186</v>
      </c>
      <c r="B40" t="s">
        <v>99</v>
      </c>
      <c r="C40" t="s">
        <v>187</v>
      </c>
      <c r="D40" s="15"/>
      <c r="E40" s="15"/>
    </row>
    <row r="41" spans="1:5" x14ac:dyDescent="0.25">
      <c r="A41" t="s">
        <v>188</v>
      </c>
      <c r="B41" t="s">
        <v>99</v>
      </c>
      <c r="C41" t="s">
        <v>122</v>
      </c>
      <c r="D41" s="15"/>
      <c r="E41" s="15"/>
    </row>
    <row r="42" spans="1:5" x14ac:dyDescent="0.25">
      <c r="A42" t="s">
        <v>189</v>
      </c>
      <c r="B42" t="s">
        <v>99</v>
      </c>
      <c r="C42" t="s">
        <v>190</v>
      </c>
      <c r="D42" s="15"/>
      <c r="E42" s="15"/>
    </row>
    <row r="43" spans="1:5" x14ac:dyDescent="0.25">
      <c r="A43" t="s">
        <v>191</v>
      </c>
      <c r="B43" t="s">
        <v>99</v>
      </c>
      <c r="C43" t="s">
        <v>192</v>
      </c>
      <c r="D43" s="15"/>
      <c r="E43" s="15"/>
    </row>
    <row r="44" spans="1:5" x14ac:dyDescent="0.25">
      <c r="A44" t="s">
        <v>193</v>
      </c>
      <c r="B44" t="s">
        <v>99</v>
      </c>
      <c r="C44" t="s">
        <v>194</v>
      </c>
      <c r="D44" s="15"/>
      <c r="E44" s="15"/>
    </row>
    <row r="45" spans="1:5" x14ac:dyDescent="0.25">
      <c r="A45" t="s">
        <v>195</v>
      </c>
      <c r="B45" t="s">
        <v>99</v>
      </c>
      <c r="C45" t="s">
        <v>196</v>
      </c>
      <c r="D45" s="15"/>
      <c r="E45" s="15"/>
    </row>
    <row r="46" spans="1:5" x14ac:dyDescent="0.25">
      <c r="A46" t="s">
        <v>197</v>
      </c>
      <c r="B46" t="s">
        <v>100</v>
      </c>
      <c r="C46" t="s">
        <v>125</v>
      </c>
      <c r="D46" s="15"/>
      <c r="E46" s="15"/>
    </row>
    <row r="47" spans="1:5" x14ac:dyDescent="0.25">
      <c r="A47" t="s">
        <v>198</v>
      </c>
      <c r="B47" t="s">
        <v>100</v>
      </c>
      <c r="C47" t="s">
        <v>199</v>
      </c>
      <c r="D47" s="15"/>
      <c r="E47" s="15"/>
    </row>
    <row r="48" spans="1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  <row r="51" spans="4:5" x14ac:dyDescent="0.25">
      <c r="D51" s="15"/>
      <c r="E51" s="15"/>
    </row>
    <row r="52" spans="4:5" x14ac:dyDescent="0.25">
      <c r="D52" s="15"/>
      <c r="E52" s="15"/>
    </row>
    <row r="53" spans="4:5" x14ac:dyDescent="0.25">
      <c r="D53" s="15"/>
      <c r="E53" s="15"/>
    </row>
    <row r="54" spans="4:5" x14ac:dyDescent="0.25">
      <c r="D54" s="15"/>
      <c r="E54" s="15"/>
    </row>
    <row r="55" spans="4:5" x14ac:dyDescent="0.25">
      <c r="D55" s="15"/>
      <c r="E55" s="15"/>
    </row>
    <row r="56" spans="4:5" x14ac:dyDescent="0.25">
      <c r="D56" s="15"/>
      <c r="E56" s="15"/>
    </row>
    <row r="57" spans="4:5" x14ac:dyDescent="0.25">
      <c r="D57" s="15"/>
      <c r="E57" s="15"/>
    </row>
    <row r="58" spans="4:5" x14ac:dyDescent="0.25">
      <c r="D58" s="15"/>
      <c r="E58" s="15"/>
    </row>
    <row r="59" spans="4:5" x14ac:dyDescent="0.25">
      <c r="D59" s="15"/>
      <c r="E59" s="15"/>
    </row>
    <row r="60" spans="4:5" x14ac:dyDescent="0.25">
      <c r="D60" s="15"/>
      <c r="E60" s="15"/>
    </row>
    <row r="61" spans="4:5" x14ac:dyDescent="0.25">
      <c r="D61" s="15"/>
      <c r="E61" s="15"/>
    </row>
    <row r="62" spans="4:5" x14ac:dyDescent="0.25">
      <c r="D62" s="15"/>
      <c r="E62" s="15"/>
    </row>
    <row r="63" spans="4:5" x14ac:dyDescent="0.25">
      <c r="D63" s="15"/>
      <c r="E63" s="15"/>
    </row>
    <row r="64" spans="4:5" x14ac:dyDescent="0.25">
      <c r="D64" s="15"/>
      <c r="E64" s="15"/>
    </row>
    <row r="85" spans="4:4" x14ac:dyDescent="0.25">
      <c r="D8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9"/>
  <sheetViews>
    <sheetView tabSelected="1" topLeftCell="G1" zoomScale="70" zoomScaleNormal="70" workbookViewId="0">
      <selection activeCell="J12" sqref="J12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21.7109375" hidden="1" customWidth="1"/>
    <col min="4" max="4" width="0" hidden="1" customWidth="1"/>
    <col min="5" max="5" width="13.7109375" style="1" bestFit="1" customWidth="1"/>
    <col min="6" max="6" width="13.28515625" style="1" bestFit="1" customWidth="1"/>
    <col min="7" max="7" width="22.85546875" bestFit="1" customWidth="1"/>
    <col min="8" max="8" width="32.85546875" customWidth="1"/>
    <col min="9" max="9" width="22.85546875" bestFit="1" customWidth="1"/>
    <col min="10" max="10" width="32.85546875" customWidth="1"/>
    <col min="11" max="11" width="33.140625" bestFit="1" customWidth="1"/>
    <col min="12" max="12" width="33.140625" customWidth="1"/>
    <col min="13" max="13" width="29.5703125" bestFit="1" customWidth="1"/>
    <col min="14" max="14" width="30.28515625" bestFit="1" customWidth="1"/>
  </cols>
  <sheetData>
    <row r="1" spans="1:57" s="18" customFormat="1" ht="18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22</v>
      </c>
      <c r="F1" s="17" t="s">
        <v>23</v>
      </c>
      <c r="G1" s="16" t="s">
        <v>24</v>
      </c>
      <c r="H1" s="16" t="s">
        <v>25</v>
      </c>
      <c r="I1" s="16" t="s">
        <v>26</v>
      </c>
      <c r="J1" s="16" t="s">
        <v>27</v>
      </c>
      <c r="K1" s="16" t="s">
        <v>90</v>
      </c>
      <c r="L1" s="16" t="s">
        <v>91</v>
      </c>
      <c r="M1" s="16" t="s">
        <v>237</v>
      </c>
      <c r="N1" s="16" t="s">
        <v>238</v>
      </c>
    </row>
    <row r="2" spans="1:57" ht="18" customHeight="1" x14ac:dyDescent="0.25">
      <c r="A2" s="15" t="s">
        <v>200</v>
      </c>
      <c r="B2" s="15" t="s">
        <v>4</v>
      </c>
      <c r="C2" s="15"/>
      <c r="D2" s="15"/>
      <c r="E2" s="15" t="s">
        <v>137</v>
      </c>
      <c r="F2" s="15" t="s">
        <v>140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ApplicationService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Service pencarian buku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DataObject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 koleksi buku</v>
      </c>
      <c r="K2" s="15" t="str" cm="1">
        <f t="array" aca="1" ref="K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SUBSTITUTE($AK$5:$AK$13, " ", ""), 0)),
        ISNUMBER(MATCH(SUBSTITUTE(I2, " ", ""), SUBSTITUTE($AL$4:$BB$4, " ", ""), 0))
    ),
    INDIRECT(
        ADDRESS(
            MATCH(SUBSTITUTE(G2, " ", ""), SUBSTITUTE($AK$5:$AK$13, " ", ""), 0) + ROW($AL$5) - 1,
            MATCH(SUBSTITUTE(I2, " ", ""), SUBSTITUTE($AL$4:$BB$4, " ", ""), 0) + COLUMN($AL$4)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SUBSTITUTE($AK$5:$AK$13, " ", ""), 0)),
            ISNUMBER(MATCH(SUBSTITUTE(I2, " ", ""), SUBSTITUTE($AL$4:$BB$4, " ", ""), 0))
        ),
        INDIRECT(
            ADDRESS(
                MATCH(SUBSTITUTE(G2, " ", ""), SUBSTITUTE($AK$5:$AK$13, " ", ""), 0) + ROW($AL$5) - 1,
                MATCH(SUBSTITUTE(I2, " ", ""), SUBSTITUTE($AL$4:$BB$4, " ", ""), 0) + COLUMN($AL$4) - 1
            )
        ),
        "NnN"
    )
)), "True", "False")</f>
        <v>a - NnN - False</v>
      </c>
      <c r="L2" s="15" t="str" cm="1">
        <f t="array" aca="1" ref="L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SUBSTITUTE($AK$19:$AK$35, " ", ""), 0)),
        ISNUMBER(MATCH(SUBSTITUTE(I2, " ", ""), SUBSTITUTE(AL$18:$AT$18, " ", ""), 0))
    ),
    INDIRECT(
        ADDRESS(
            MATCH(SUBSTITUTE(G2, " ", ""), SUBSTITUTE($AK$19:$AK$35, " ", ""), 0) + ROW($AL$19) - 1,
            MATCH(SUBSTITUTE(I2, " ", ""), SUBSTITUTE(AL$18:$AT$18, " ", ""), 0) + COLUMN($AL$18
            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SUBSTITUTE($AK$19:$AK$35, " ", ""), 0)),
            ISNUMBER(MATCH(SUBSTITUTE(I2, " ", ""), SUBSTITUTE(AL$18:$AT$18, " ", ""), 0))
        ),
        INDIRECT(
            ADDRESS(
                MATCH(SUBSTITUTE(G2, " ", ""), SUBSTITUTE($AK$19:$AK$35, " ", ""), 0) + ROW($AL$19) - 1,
                MATCH(SUBSTITUTE(I2, " ", ""), SUBSTITUTE(AL$18:$AT$18, " ", ""), 0) + COLUMN($AL$18
                ) - 1
            )
        ),
        "NnN"
    )
)), "True", "False")</f>
        <v>a - NnN - False</v>
      </c>
      <c r="M2" s="15" t="str" cm="1">
        <f t="array" aca="1" ref="M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SUBSTITUTE($AK$42:$AK$50, " ", ""), 0)),
        ISNUMBER(MATCH(SUBSTITUTE(I2, " ", ""), SUBSTITUTE($AL$41:$AT$41, " ", ""), 0))
    ),
    INDIRECT(
        ADDRESS(
            MATCH(SUBSTITUTE(G2, " ", ""), SUBSTITUTE($AK$42:$AK$50, " ", ""), 0) + ROW($AL$42) - 1,
            MATCH(SUBSTITUTE(I2, " ", ""), SUBSTITUTE($AL$41:$AT$41, " ", ""), 0) + COLUMN($AL$41)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SUBSTITUTE($AK$42:$AK$50, " ", ""), 0)),
            ISNUMBER(MATCH(SUBSTITUTE(I2, " ", ""), SUBSTITUTE($AL$41:$AT$41, " ", ""), 0))
        ),
        INDIRECT(
            ADDRESS(
                MATCH(SUBSTITUTE(G2, " ", ""), SUBSTITUTE($AK$42:$AK$50, " ", ""), 0) + ROW($AL$42) - 1,
                MATCH(SUBSTITUTE(I2, " ", ""), SUBSTITUTE($AL$41:$AT$41, " ", ""), 0) + COLUMN($AL$41) - 1
            )
        ),
        "NnN"
    )
)), "True", "False")</f>
        <v>a - ao - True</v>
      </c>
      <c r="N2" s="21" t="str" cm="1">
        <f t="array" aca="1" ref="N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SUBSTITUTE($AK$57:$AK$73, " ", ""), 0)),
        ISNUMBER(MATCH(SUBSTITUTE(I2, " ", ""), SUBSTITUTE($AL$56:$BB$56, " ", ""), 0))
    ),
    INDIRECT(
        ADDRESS(
            MATCH(SUBSTITUTE(G2, " ", ""), SUBSTITUTE($AK$57:$AK$73, " ", ""), 0) + ROW($AL$57) - 1,
            MATCH(SUBSTITUTE(I2, " ", ""), SUBSTITUTE($AL$56:$BB$56, " ", ""), 0) + COLUMN($AL$56)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SUBSTITUTE($AK$57:$AK$73, " ", ""), 0)),
            ISNUMBER(MATCH(SUBSTITUTE(I2, " ", ""), SUBSTITUTE($AL$56:$BB$56, " ", ""), 0))
        ),
        INDIRECT(
            ADDRESS(
                MATCH(SUBSTITUTE(G2, " ", ""), SUBSTITUTE($AK$57:$AK$74, " ", ""), 0) + ROW($AL$57) - 1,
                MATCH(SUBSTITUTE(I2, " ", ""), SUBSTITUTE($AL$56:$BB$56, " ", ""), 0) + COLUMN($AL$56) - 1
            )
        ),
        "NnN"
    )
)), "True", "False")</f>
        <v>a - NnN - False</v>
      </c>
      <c r="AI2" s="29" t="s">
        <v>28</v>
      </c>
      <c r="AJ2" s="43"/>
      <c r="AK2" s="44"/>
      <c r="AL2" s="38" t="s">
        <v>30</v>
      </c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1"/>
      <c r="BD2" s="2" t="s">
        <v>31</v>
      </c>
      <c r="BE2" s="2" t="s">
        <v>32</v>
      </c>
    </row>
    <row r="3" spans="1:57" ht="18" customHeight="1" x14ac:dyDescent="0.25">
      <c r="A3" s="15" t="s">
        <v>201</v>
      </c>
      <c r="B3" s="15" t="s">
        <v>6</v>
      </c>
      <c r="C3" s="15"/>
      <c r="D3" s="15"/>
      <c r="E3" s="15" t="s">
        <v>110</v>
      </c>
      <c r="F3" s="15" t="s">
        <v>123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BusinessActor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Dosen/Tendik/Mahasiswa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BusinessRole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Pemustaka</v>
      </c>
      <c r="K3" s="15" t="str" cm="1">
        <f t="array" aca="1" ref="K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SUBSTITUTE($AK$5:$AK$13, " ", ""), 0)),
        ISNUMBER(MATCH(SUBSTITUTE(I3, " ", ""), SUBSTITUTE($AL$4:$BB$4, " ", ""), 0))
    ),
    INDIRECT(
        ADDRESS(
            MATCH(SUBSTITUTE(G3, " ", ""), SUBSTITUTE($AK$5:$AK$13, " ", ""), 0) + ROW($AL$5) - 1,
            MATCH(SUBSTITUTE(I3, " ", ""), SUBSTITUTE($AL$4:$BB$4, " ", ""), 0) + COLUMN($AL$4)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SUBSTITUTE($AK$5:$AK$13, " ", ""), 0)),
            ISNUMBER(MATCH(SUBSTITUTE(I3, " ", ""), SUBSTITUTE($AL$4:$BB$4, " ", ""), 0))
        ),
        INDIRECT(
            ADDRESS(
                MATCH(SUBSTITUTE(G3, " ", ""), SUBSTITUTE($AK$5:$AK$13, " ", ""), 0) + ROW($AL$5) - 1,
                MATCH(SUBSTITUTE(I3, " ", ""), SUBSTITUTE($AL$4:$BB$4, " ", ""), 0) + COLUMN($AL$4) - 1
            )
        ),
        "NnN"
    )
)), "True", "False")</f>
        <v>i - NnN - False</v>
      </c>
      <c r="L3" s="15" t="str" cm="1">
        <f t="array" aca="1" ref="L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SUBSTITUTE($AK$19:$AK$35, " ", ""), 0)),
        ISNUMBER(MATCH(SUBSTITUTE(I3, " ", ""), SUBSTITUTE(AL$18:$AT$18, " ", ""), 0))
    ),
    INDIRECT(
        ADDRESS(
            MATCH(SUBSTITUTE(G3, " ", ""), SUBSTITUTE($AK$19:$AK$35, " ", ""), 0) + ROW($AL$19) - 1,
            MATCH(SUBSTITUTE(I3, " ", ""), SUBSTITUTE(AL$18:$AT$18, " ", ""), 0) + COLUMN($AL$18
            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SUBSTITUTE($AK$19:$AK$35, " ", ""), 0)),
            ISNUMBER(MATCH(SUBSTITUTE(I3, " ", ""), SUBSTITUTE(AL$18:$AT$18, " ", ""), 0))
        ),
        INDIRECT(
            ADDRESS(
                MATCH(SUBSTITUTE(G3, " ", ""), SUBSTITUTE($AK$19:$AK$35, " ", ""), 0) + ROW($AL$19) - 1,
                MATCH(SUBSTITUTE(I3, " ", ""), SUBSTITUTE(AL$18:$AT$18, " ", ""), 0) + COLUMN($AL$18
                ) - 1
            )
        ),
        "NnN"
    )
)), "True", "False")</f>
        <v>i - NnN - False</v>
      </c>
      <c r="M3" s="15" t="str" cm="1">
        <f t="array" aca="1" ref="M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SUBSTITUTE($AK$42:$AK$50, " ", ""), 0)),
        ISNUMBER(MATCH(SUBSTITUTE(I3, " ", ""), SUBSTITUTE($AL$41:$AT$41, " ", ""), 0))
    ),
    INDIRECT(
        ADDRESS(
            MATCH(SUBSTITUTE(G3, " ", ""), SUBSTITUTE($AK$42:$AK$50, " ", ""), 0) + ROW($AL$42) - 1,
            MATCH(SUBSTITUTE(I3, " ", ""), SUBSTITUTE($AL$41:$AT$41, " ", ""), 0) + COLUMN($AL$41)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SUBSTITUTE($AK$42:$AK$50, " ", ""), 0)),
            ISNUMBER(MATCH(SUBSTITUTE(I3, " ", ""), SUBSTITUTE($AL$41:$AT$41, " ", ""), 0))
        ),
        INDIRECT(
            ADDRESS(
                MATCH(SUBSTITUTE(G3, " ", ""), SUBSTITUTE($AK$42:$AK$50, " ", ""), 0) + ROW($AL$42) - 1,
                MATCH(SUBSTITUTE(I3, " ", ""), SUBSTITUTE($AL$41:$AT$41, " ", ""), 0) + COLUMN($AL$41) - 1
            )
        ),
        "NnN"
    )
)), "True", "False")</f>
        <v>i - NnN - False</v>
      </c>
      <c r="N3" s="21" t="str" cm="1">
        <f t="array" aca="1" ref="N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SUBSTITUTE($AK$57:$AK$73, " ", ""), 0)),
        ISNUMBER(MATCH(SUBSTITUTE(I3, " ", ""), SUBSTITUTE($AL$56:$BB$56, " ", ""), 0))
    ),
    INDIRECT(
        ADDRESS(
            MATCH(SUBSTITUTE(G3, " ", ""), SUBSTITUTE($AK$57:$AK$73, " ", ""), 0) + ROW($AL$57) - 1,
            MATCH(SUBSTITUTE(I3, " ", ""), SUBSTITUTE($AL$56:$BB$56, " ", ""), 0) + COLUMN($AL$56)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SUBSTITUTE($AK$57:$AK$73, " ", ""), 0)),
            ISNUMBER(MATCH(SUBSTITUTE(I3, " ", ""), SUBSTITUTE($AL$56:$BB$56, " ", ""), 0))
        ),
        INDIRECT(
            ADDRESS(
                MATCH(SUBSTITUTE(G3, " ", ""), SUBSTITUTE($AK$57:$AK$74, " ", ""), 0) + ROW($AL$57) - 1,
                MATCH(SUBSTITUTE(I3, " ", ""), SUBSTITUTE($AL$56:$BB$56, " ", ""), 0) + COLUMN($AL$56) - 1
            )
        ),
        "NnN"
    )
)), "True", "False")</f>
        <v>i - NnN - False</v>
      </c>
      <c r="AI3" s="32"/>
      <c r="AJ3" s="45"/>
      <c r="AK3" s="46"/>
      <c r="AL3" s="3" t="e" vm="1">
        <v>#VALUE!</v>
      </c>
      <c r="AM3" s="3" t="e" vm="2">
        <v>#VALUE!</v>
      </c>
      <c r="AN3" s="3" t="e" vm="3">
        <v>#VALUE!</v>
      </c>
      <c r="AO3" s="3" t="e" vm="4">
        <v>#VALUE!</v>
      </c>
      <c r="AP3" s="3" t="e" vm="5">
        <v>#VALUE!</v>
      </c>
      <c r="AQ3" s="3" t="e" vm="6">
        <v>#VALUE!</v>
      </c>
      <c r="AR3" s="3" t="e" vm="7">
        <v>#VALUE!</v>
      </c>
      <c r="AS3" s="3" t="e" vm="8">
        <v>#VALUE!</v>
      </c>
      <c r="AT3" s="3" t="e" vm="9">
        <v>#VALUE!</v>
      </c>
      <c r="AU3" s="3" t="e" vm="10">
        <v>#VALUE!</v>
      </c>
      <c r="AV3" s="3" t="e" vm="11">
        <v>#VALUE!</v>
      </c>
      <c r="AW3" s="3" t="e" vm="12">
        <v>#VALUE!</v>
      </c>
      <c r="AX3" s="3" t="e" vm="13">
        <v>#VALUE!</v>
      </c>
      <c r="AY3" s="3" t="e" vm="14">
        <v>#VALUE!</v>
      </c>
      <c r="AZ3" s="3" t="e" vm="15">
        <v>#VALUE!</v>
      </c>
      <c r="BA3" s="3" t="e" vm="16">
        <v>#VALUE!</v>
      </c>
      <c r="BB3" s="3" t="e" vm="17">
        <v>#VALUE!</v>
      </c>
      <c r="BD3" s="2" t="s">
        <v>33</v>
      </c>
      <c r="BE3" s="4" t="s">
        <v>4</v>
      </c>
    </row>
    <row r="4" spans="1:57" ht="18" customHeight="1" x14ac:dyDescent="0.25">
      <c r="A4" s="15" t="s">
        <v>202</v>
      </c>
      <c r="B4" s="15" t="s">
        <v>6</v>
      </c>
      <c r="C4" s="15"/>
      <c r="D4" s="15"/>
      <c r="E4" s="15" t="s">
        <v>129</v>
      </c>
      <c r="F4" s="15" t="s">
        <v>131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ApplicationComponent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Komponen koleksi buku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ApplicationFunction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Pencarian koleksi</v>
      </c>
      <c r="K4" s="15" t="str" cm="1">
        <f t="array" aca="1" ref="K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SUBSTITUTE($AK$5:$AK$13, " ", ""), 0)),
        ISNUMBER(MATCH(SUBSTITUTE(I4, " ", ""), SUBSTITUTE($AL$4:$BB$4, " ", ""), 0))
    ),
    INDIRECT(
        ADDRESS(
            MATCH(SUBSTITUTE(G4, " ", ""), SUBSTITUTE($AK$5:$AK$13, " ", ""), 0) + ROW($AL$5) - 1,
            MATCH(SUBSTITUTE(I4, " ", ""), SUBSTITUTE($AL$4:$BB$4, " ", ""), 0) + COLUMN($AL$4)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SUBSTITUTE($AK$5:$AK$13, " ", ""), 0)),
            ISNUMBER(MATCH(SUBSTITUTE(I4, " ", ""), SUBSTITUTE($AL$4:$BB$4, " ", ""), 0))
        ),
        INDIRECT(
            ADDRESS(
                MATCH(SUBSTITUTE(G4, " ", ""), SUBSTITUTE($AK$5:$AK$13, " ", ""), 0) + ROW($AL$5) - 1,
                MATCH(SUBSTITUTE(I4, " ", ""), SUBSTITUTE($AL$4:$BB$4, " ", ""), 0) + COLUMN($AL$4) - 1
            )
        ),
        "NnN"
    )
)), "True", "False")</f>
        <v>i - NnN - False</v>
      </c>
      <c r="L4" s="15" t="str" cm="1">
        <f t="array" aca="1" ref="L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SUBSTITUTE($AK$19:$AK$35, " ", ""), 0)),
        ISNUMBER(MATCH(SUBSTITUTE(I4, " ", ""), SUBSTITUTE(AL$18:$AT$18, " ", ""), 0))
    ),
    INDIRECT(
        ADDRESS(
            MATCH(SUBSTITUTE(G4, " ", ""), SUBSTITUTE($AK$19:$AK$35, " ", ""), 0) + ROW($AL$19) - 1,
            MATCH(SUBSTITUTE(I4, " ", ""), SUBSTITUTE(AL$18:$AT$18, " ", ""), 0) + COLUMN($AL$18
            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SUBSTITUTE($AK$19:$AK$35, " ", ""), 0)),
            ISNUMBER(MATCH(SUBSTITUTE(I4, " ", ""), SUBSTITUTE(AL$18:$AT$18, " ", ""), 0))
        ),
        INDIRECT(
            ADDRESS(
                MATCH(SUBSTITUTE(G4, " ", ""), SUBSTITUTE($AK$19:$AK$35, " ", ""), 0) + ROW($AL$19) - 1,
                MATCH(SUBSTITUTE(I4, " ", ""), SUBSTITUTE(AL$18:$AT$18, " ", ""), 0) + COLUMN($AL$18
                ) - 1
            )
        ),
        "NnN"
    )
)), "True", "False")</f>
        <v>i - NnN - False</v>
      </c>
      <c r="M4" s="15" t="str" cm="1">
        <f t="array" aca="1" ref="M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SUBSTITUTE($AK$42:$AK$50, " ", ""), 0)),
        ISNUMBER(MATCH(SUBSTITUTE(I4, " ", ""), SUBSTITUTE($AL$41:$AT$41, " ", ""), 0))
    ),
    INDIRECT(
        ADDRESS(
            MATCH(SUBSTITUTE(G4, " ", ""), SUBSTITUTE($AK$42:$AK$50, " ", ""), 0) + ROW($AL$42) - 1,
            MATCH(SUBSTITUTE(I4, " ", ""), SUBSTITUTE($AL$41:$AT$41, " ", ""), 0) + COLUMN($AL$41)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SUBSTITUTE($AK$42:$AK$50, " ", ""), 0)),
            ISNUMBER(MATCH(SUBSTITUTE(I4, " ", ""), SUBSTITUTE($AL$41:$AT$41, " ", ""), 0))
        ),
        INDIRECT(
            ADDRESS(
                MATCH(SUBSTITUTE(G4, " ", ""), SUBSTITUTE($AK$42:$AK$50, " ", ""), 0) + ROW($AL$42) - 1,
                MATCH(SUBSTITUTE(I4, " ", ""), SUBSTITUTE($AL$41:$AT$41, " ", ""), 0) + COLUMN($AL$41) - 1
            )
        ),
        "NnN"
    )
)), "True", "False")</f>
        <v>i - fiortv - True</v>
      </c>
      <c r="N4" s="21" t="str" cm="1">
        <f t="array" aca="1" ref="N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SUBSTITUTE($AK$57:$AK$73, " ", ""), 0)),
        ISNUMBER(MATCH(SUBSTITUTE(I4, " ", ""), SUBSTITUTE($AL$56:$BB$56, " ", ""), 0))
    ),
    INDIRECT(
        ADDRESS(
            MATCH(SUBSTITUTE(G4, " ", ""), SUBSTITUTE($AK$57:$AK$73, " ", ""), 0) + ROW($AL$57) - 1,
            MATCH(SUBSTITUTE(I4, " ", ""), SUBSTITUTE($AL$56:$BB$56, " ", ""), 0) + COLUMN($AL$56)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SUBSTITUTE($AK$57:$AK$73, " ", ""), 0)),
            ISNUMBER(MATCH(SUBSTITUTE(I4, " ", ""), SUBSTITUTE($AL$56:$BB$56, " ", ""), 0))
        ),
        INDIRECT(
            ADDRESS(
                MATCH(SUBSTITUTE(G4, " ", ""), SUBSTITUTE($AK$57:$AK$74, " ", ""), 0) + ROW($AL$57) - 1,
                MATCH(SUBSTITUTE(I4, " ", ""), SUBSTITUTE($AL$56:$BB$56, " ", ""), 0) + COLUMN($AL$56) - 1
            )
        ),
        "NnN"
    )
)), "True", "False")</f>
        <v>i - NnN - False</v>
      </c>
      <c r="P4" t="str" cm="1">
        <f t="array" aca="1" ref="P4" ca="1">IF(
    AND(
        ISNUMBER(MATCH(SUBSTITUTE(G126, " ", ""), SUBSTITUTE([1]Sheet2!$AK$5:$AK$13, " ", ""), 0)),
        ISNUMBER(MATCH(SUBSTITUTE(I126, " ", ""), SUBSTITUTE([1]Sheet2!$AL$4:$BB$4, " ", ""), 0))
    ),
    INDIRECT(
        ADDRESS(
            MATCH(SUBSTITUTE(G126, " ", ""), SUBSTITUTE([1]Sheet2!$AK$5:$AK$13, " ", ""), 0) + ROW([1]Sheet2!AL5) - 1,
            MATCH(SUBSTITUTE(I126, " ", ""), SUBSTITUTE([1]Sheet2!$AL$4:$BB$4, " ", ""), 0) + COLUMN([1]Sheet2!AL4) - 1
        )
    ),
    "NnN"
)</f>
        <v>NnN</v>
      </c>
      <c r="AI4" s="47"/>
      <c r="AJ4" s="48"/>
      <c r="AK4" s="49"/>
      <c r="AL4" s="22" t="s">
        <v>20</v>
      </c>
      <c r="AM4" s="22" t="s">
        <v>19</v>
      </c>
      <c r="AN4" s="22" t="s">
        <v>34</v>
      </c>
      <c r="AO4" s="22" t="s">
        <v>35</v>
      </c>
      <c r="AP4" s="22" t="s">
        <v>36</v>
      </c>
      <c r="AQ4" s="22" t="s">
        <v>37</v>
      </c>
      <c r="AR4" s="22" t="s">
        <v>38</v>
      </c>
      <c r="AS4" s="22" t="s">
        <v>39</v>
      </c>
      <c r="AT4" s="22" t="s">
        <v>40</v>
      </c>
      <c r="AU4" s="22" t="s">
        <v>41</v>
      </c>
      <c r="AV4" s="22" t="s">
        <v>42</v>
      </c>
      <c r="AW4" s="22" t="s">
        <v>43</v>
      </c>
      <c r="AX4" s="22" t="s">
        <v>44</v>
      </c>
      <c r="AY4" s="22" t="s">
        <v>45</v>
      </c>
      <c r="AZ4" s="22" t="s">
        <v>46</v>
      </c>
      <c r="BA4" s="22" t="s">
        <v>47</v>
      </c>
      <c r="BB4" s="22" t="s">
        <v>48</v>
      </c>
      <c r="BD4" s="2" t="s">
        <v>49</v>
      </c>
      <c r="BE4" s="5" t="s">
        <v>8</v>
      </c>
    </row>
    <row r="5" spans="1:57" ht="18" customHeight="1" x14ac:dyDescent="0.25">
      <c r="A5" s="15" t="s">
        <v>203</v>
      </c>
      <c r="B5" s="15" t="s">
        <v>6</v>
      </c>
      <c r="C5" s="15"/>
      <c r="D5" s="15"/>
      <c r="E5" s="15" t="s">
        <v>133</v>
      </c>
      <c r="F5" s="15" t="s">
        <v>137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ApplicationInterface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Antarmuka pencarian buku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ApplicationService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Service pencarian buku</v>
      </c>
      <c r="K5" s="15" t="str" cm="1">
        <f t="array" aca="1" ref="K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SUBSTITUTE($AK$5:$AK$13, " ", ""), 0)),
        ISNUMBER(MATCH(SUBSTITUTE(I5, " ", ""), SUBSTITUTE($AL$4:$BB$4, " ", ""), 0))
    ),
    INDIRECT(
        ADDRESS(
            MATCH(SUBSTITUTE(G5, " ", ""), SUBSTITUTE($AK$5:$AK$13, " ", ""), 0) + ROW($AL$5) - 1,
            MATCH(SUBSTITUTE(I5, " ", ""), SUBSTITUTE($AL$4:$BB$4, " ", ""), 0) + COLUMN($AL$4)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SUBSTITUTE($AK$5:$AK$13, " ", ""), 0)),
            ISNUMBER(MATCH(SUBSTITUTE(I5, " ", ""), SUBSTITUTE($AL$4:$BB$4, " ", ""), 0))
        ),
        INDIRECT(
            ADDRESS(
                MATCH(SUBSTITUTE(G5, " ", ""), SUBSTITUTE($AK$5:$AK$13, " ", ""), 0) + ROW($AL$5) - 1,
                MATCH(SUBSTITUTE(I5, " ", ""), SUBSTITUTE($AL$4:$BB$4, " ", ""), 0) + COLUMN($AL$4) - 1
            )
        ),
        "NnN"
    )
)), "True", "False")</f>
        <v>i - NnN - False</v>
      </c>
      <c r="L5" s="15" t="str" cm="1">
        <f t="array" aca="1" ref="L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SUBSTITUTE($AK$19:$AK$35, " ", ""), 0)),
        ISNUMBER(MATCH(SUBSTITUTE(I5, " ", ""), SUBSTITUTE(AL$18:$AT$18, " ", ""), 0))
    ),
    INDIRECT(
        ADDRESS(
            MATCH(SUBSTITUTE(G5, " ", ""), SUBSTITUTE($AK$19:$AK$35, " ", ""), 0) + ROW($AL$19) - 1,
            MATCH(SUBSTITUTE(I5, " ", ""), SUBSTITUTE(AL$18:$AT$18, " ", ""), 0) + COLUMN($AL$18
            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SUBSTITUTE($AK$19:$AK$35, " ", ""), 0)),
            ISNUMBER(MATCH(SUBSTITUTE(I5, " ", ""), SUBSTITUTE(AL$18:$AT$18, " ", ""), 0))
        ),
        INDIRECT(
            ADDRESS(
                MATCH(SUBSTITUTE(G5, " ", ""), SUBSTITUTE($AK$19:$AK$35, " ", ""), 0) + ROW($AL$19) - 1,
                MATCH(SUBSTITUTE(I5, " ", ""), SUBSTITUTE(AL$18:$AT$18, " ", ""), 0) + COLUMN($AL$18
                ) - 1
            )
        ),
        "NnN"
    )
)), "True", "False")</f>
        <v>i - NnN - False</v>
      </c>
      <c r="M5" s="15" t="str" cm="1">
        <f t="array" aca="1" ref="M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SUBSTITUTE($AK$42:$AK$50, " ", ""), 0)),
        ISNUMBER(MATCH(SUBSTITUTE(I5, " ", ""), SUBSTITUTE($AL$41:$AT$41, " ", ""), 0))
    ),
    INDIRECT(
        ADDRESS(
            MATCH(SUBSTITUTE(G5, " ", ""), SUBSTITUTE($AK$42:$AK$50, " ", ""), 0) + ROW($AL$42) - 1,
            MATCH(SUBSTITUTE(I5, " ", ""), SUBSTITUTE($AL$41:$AT$41, " ", ""), 0) + COLUMN($AL$41)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SUBSTITUTE($AK$42:$AK$50, " ", ""), 0)),
            ISNUMBER(MATCH(SUBSTITUTE(I5, " ", ""), SUBSTITUTE($AL$41:$AT$41, " ", ""), 0))
        ),
        INDIRECT(
            ADDRESS(
                MATCH(SUBSTITUTE(G5, " ", ""), SUBSTITUTE($AK$42:$AK$50, " ", ""), 0) + ROW($AL$42) - 1,
                MATCH(SUBSTITUTE(I5, " ", ""), SUBSTITUTE($AL$41:$AT$41, " ", ""), 0) + COLUMN($AL$41) - 1
            )
        ),
        "NnN"
    )
)), "True", "False")</f>
        <v>i - fiotv - True</v>
      </c>
      <c r="N5" s="21" t="str" cm="1">
        <f t="array" aca="1" ref="N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SUBSTITUTE($AK$57:$AK$73, " ", ""), 0)),
        ISNUMBER(MATCH(SUBSTITUTE(I5, " ", ""), SUBSTITUTE($AL$56:$BB$56, " ", ""), 0))
    ),
    INDIRECT(
        ADDRESS(
            MATCH(SUBSTITUTE(G5, " ", ""), SUBSTITUTE($AK$57:$AK$73, " ", ""), 0) + ROW($AL$57) - 1,
            MATCH(SUBSTITUTE(I5, " ", ""), SUBSTITUTE($AL$56:$BB$56, " ", ""), 0) + COLUMN($AL$56)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SUBSTITUTE($AK$57:$AK$73, " ", ""), 0)),
            ISNUMBER(MATCH(SUBSTITUTE(I5, " ", ""), SUBSTITUTE($AL$56:$BB$56, " ", ""), 0))
        ),
        INDIRECT(
            ADDRESS(
                MATCH(SUBSTITUTE(G5, " ", ""), SUBSTITUTE($AK$57:$AK$74, " ", ""), 0) + ROW($AL$57) - 1,
                MATCH(SUBSTITUTE(I5, " ", ""), SUBSTITUTE($AL$56:$BB$56, " ", ""), 0) + COLUMN($AL$56) - 1
            )
        ),
        "NnN"
    )
)), "True", "False")</f>
        <v>i - NnN - False</v>
      </c>
      <c r="AI5" s="26" t="s">
        <v>29</v>
      </c>
      <c r="AJ5" s="3" t="e" vm="18">
        <v>#VALUE!</v>
      </c>
      <c r="AK5" s="23" t="s">
        <v>50</v>
      </c>
      <c r="AL5" s="3" t="s">
        <v>52</v>
      </c>
      <c r="AM5" s="3" t="s">
        <v>52</v>
      </c>
      <c r="AN5" s="3" t="s">
        <v>52</v>
      </c>
      <c r="AO5" s="3" t="s">
        <v>52</v>
      </c>
      <c r="AP5" s="3" t="s">
        <v>52</v>
      </c>
      <c r="AQ5" s="3" t="s">
        <v>52</v>
      </c>
      <c r="AR5" s="3" t="s">
        <v>52</v>
      </c>
      <c r="AS5" s="3" t="s">
        <v>52</v>
      </c>
      <c r="AT5" s="3" t="s">
        <v>52</v>
      </c>
      <c r="AU5" s="3" t="s">
        <v>52</v>
      </c>
      <c r="AV5" s="3" t="s">
        <v>52</v>
      </c>
      <c r="AW5" s="3" t="s">
        <v>52</v>
      </c>
      <c r="AX5" s="3" t="s">
        <v>55</v>
      </c>
      <c r="AY5" s="3" t="s">
        <v>52</v>
      </c>
      <c r="AZ5" s="3" t="s">
        <v>52</v>
      </c>
      <c r="BA5" s="3" t="s">
        <v>52</v>
      </c>
      <c r="BB5" s="3" t="s">
        <v>55</v>
      </c>
      <c r="BD5" s="2" t="s">
        <v>56</v>
      </c>
      <c r="BE5" s="5" t="s">
        <v>9</v>
      </c>
    </row>
    <row r="6" spans="1:57" ht="18" customHeight="1" x14ac:dyDescent="0.25">
      <c r="A6" s="15" t="s">
        <v>204</v>
      </c>
      <c r="B6" s="15" t="s">
        <v>7</v>
      </c>
      <c r="C6" s="15"/>
      <c r="D6" s="15"/>
      <c r="E6" s="15" t="s">
        <v>118</v>
      </c>
      <c r="F6" s="15" t="s">
        <v>126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BusinessInterface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Website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BusinessService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Pencarian koleksi buku</v>
      </c>
      <c r="K6" s="15" t="str" cm="1">
        <f t="array" aca="1" ref="K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SUBSTITUTE($AK$5:$AK$13, " ", ""), 0)),
        ISNUMBER(MATCH(SUBSTITUTE(I6, " ", ""), SUBSTITUTE($AL$4:$BB$4, " ", ""), 0))
    ),
    INDIRECT(
        ADDRESS(
            MATCH(SUBSTITUTE(G6, " ", ""), SUBSTITUTE($AK$5:$AK$13, " ", ""), 0) + ROW($AL$5) - 1,
            MATCH(SUBSTITUTE(I6, " ", ""), SUBSTITUTE($AL$4:$BB$4, " ", ""), 0) + COLUMN($AL$4)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SUBSTITUTE($AK$5:$AK$13, " ", ""), 0)),
            ISNUMBER(MATCH(SUBSTITUTE(I6, " ", ""), SUBSTITUTE($AL$4:$BB$4, " ", ""), 0))
        ),
        INDIRECT(
            ADDRESS(
                MATCH(SUBSTITUTE(G6, " ", ""), SUBSTITUTE($AK$5:$AK$13, " ", ""), 0) + ROW($AL$5) - 1,
                MATCH(SUBSTITUTE(I6, " ", ""), SUBSTITUTE($AL$4:$BB$4, " ", ""), 0) + COLUMN($AL$4) - 1
            )
        ),
        "NnN"
    )
)), "True", "False")</f>
        <v>o - NnN - False</v>
      </c>
      <c r="L6" s="15" t="str" cm="1">
        <f t="array" aca="1" ref="L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SUBSTITUTE($AK$19:$AK$35, " ", ""), 0)),
        ISNUMBER(MATCH(SUBSTITUTE(I6, " ", ""), SUBSTITUTE(AL$18:$AT$18, " ", ""), 0))
    ),
    INDIRECT(
        ADDRESS(
            MATCH(SUBSTITUTE(G6, " ", ""), SUBSTITUTE($AK$19:$AK$35, " ", ""), 0) + ROW($AL$19) - 1,
            MATCH(SUBSTITUTE(I6, " ", ""), SUBSTITUTE(AL$18:$AT$18, " ", ""), 0) + COLUMN($AL$18
            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SUBSTITUTE($AK$19:$AK$35, " ", ""), 0)),
            ISNUMBER(MATCH(SUBSTITUTE(I6, " ", ""), SUBSTITUTE(AL$18:$AT$18, " ", ""), 0))
        ),
        INDIRECT(
            ADDRESS(
                MATCH(SUBSTITUTE(G6, " ", ""), SUBSTITUTE($AK$19:$AK$35, " ", ""), 0) + ROW($AL$19) - 1,
                MATCH(SUBSTITUTE(I6, " ", ""), SUBSTITUTE(AL$18:$AT$18, " ", ""), 0) + COLUMN($AL$18
                ) - 1
            )
        ),
        "NnN"
    )
)), "True", "False")</f>
        <v>o - NnN - False</v>
      </c>
      <c r="M6" s="15" t="str" cm="1">
        <f t="array" aca="1" ref="M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SUBSTITUTE($AK$42:$AK$50, " ", ""), 0)),
        ISNUMBER(MATCH(SUBSTITUTE(I6, " ", ""), SUBSTITUTE($AL$41:$AT$41, " ", ""), 0))
    ),
    INDIRECT(
        ADDRESS(
            MATCH(SUBSTITUTE(G6, " ", ""), SUBSTITUTE($AK$42:$AK$50, " ", ""), 0) + ROW($AL$42) - 1,
            MATCH(SUBSTITUTE(I6, " ", ""), SUBSTITUTE($AL$41:$AT$41, " ", ""), 0) + COLUMN($AL$41)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SUBSTITUTE($AK$42:$AK$50, " ", ""), 0)),
            ISNUMBER(MATCH(SUBSTITUTE(I6, " ", ""), SUBSTITUTE($AL$41:$AT$41, " ", ""), 0))
        ),
        INDIRECT(
            ADDRESS(
                MATCH(SUBSTITUTE(G6, " ", ""), SUBSTITUTE($AK$42:$AK$50, " ", ""), 0) + ROW($AL$42) - 1,
                MATCH(SUBSTITUTE(I6, " ", ""), SUBSTITUTE($AL$41:$AT$41, " ", ""), 0) + COLUMN($AL$41) - 1
            )
        ),
        "NnN"
    )
)), "True", "False")</f>
        <v>o - NnN - False</v>
      </c>
      <c r="N6" s="21" t="str" cm="1">
        <f t="array" aca="1" ref="N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SUBSTITUTE($AK$57:$AK$73, " ", ""), 0)),
        ISNUMBER(MATCH(SUBSTITUTE(I6, " ", ""), SUBSTITUTE($AL$56:$BB$56, " ", ""), 0))
    ),
    INDIRECT(
        ADDRESS(
            MATCH(SUBSTITUTE(G6, " ", ""), SUBSTITUTE($AK$57:$AK$73, " ", ""), 0) + ROW($AL$57) - 1,
            MATCH(SUBSTITUTE(I6, " ", ""), SUBSTITUTE($AL$56:$BB$56, " ", ""), 0) + COLUMN($AL$56)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SUBSTITUTE($AK$57:$AK$73, " ", ""), 0)),
            ISNUMBER(MATCH(SUBSTITUTE(I6, " ", ""), SUBSTITUTE($AL$56:$BB$56, " ", ""), 0))
        ),
        INDIRECT(
            ADDRESS(
                MATCH(SUBSTITUTE(G6, " ", ""), SUBSTITUTE($AK$57:$AK$74, " ", ""), 0) + ROW($AL$57) - 1,
                MATCH(SUBSTITUTE(I6, " ", ""), SUBSTITUTE($AL$56:$BB$56, " ", ""), 0) + COLUMN($AL$56) - 1
            )
        ),
        "NnN"
    )
)), "True", "False")</f>
        <v>o - NnN - False</v>
      </c>
      <c r="AI6" s="41"/>
      <c r="AJ6" s="3" t="e" vm="19">
        <v>#VALUE!</v>
      </c>
      <c r="AK6" s="23" t="s">
        <v>57</v>
      </c>
      <c r="AL6" s="3" t="s">
        <v>52</v>
      </c>
      <c r="AM6" s="3" t="s">
        <v>52</v>
      </c>
      <c r="AN6" s="3" t="s">
        <v>52</v>
      </c>
      <c r="AO6" s="3" t="s">
        <v>52</v>
      </c>
      <c r="AP6" s="3" t="s">
        <v>52</v>
      </c>
      <c r="AQ6" s="3" t="s">
        <v>52</v>
      </c>
      <c r="AR6" s="3" t="s">
        <v>52</v>
      </c>
      <c r="AS6" s="3" t="s">
        <v>52</v>
      </c>
      <c r="AT6" s="3" t="s">
        <v>52</v>
      </c>
      <c r="AU6" s="3" t="s">
        <v>52</v>
      </c>
      <c r="AV6" s="3" t="s">
        <v>52</v>
      </c>
      <c r="AW6" s="3" t="s">
        <v>52</v>
      </c>
      <c r="AX6" s="3" t="s">
        <v>55</v>
      </c>
      <c r="AY6" s="3" t="s">
        <v>52</v>
      </c>
      <c r="AZ6" s="3" t="s">
        <v>52</v>
      </c>
      <c r="BA6" s="3" t="s">
        <v>52</v>
      </c>
      <c r="BB6" s="3" t="s">
        <v>55</v>
      </c>
      <c r="BD6" s="2" t="s">
        <v>60</v>
      </c>
      <c r="BE6" s="5" t="s">
        <v>5</v>
      </c>
    </row>
    <row r="7" spans="1:57" ht="18" customHeight="1" x14ac:dyDescent="0.25">
      <c r="A7" s="15" t="s">
        <v>205</v>
      </c>
      <c r="B7" s="15" t="s">
        <v>7</v>
      </c>
      <c r="C7" s="15"/>
      <c r="D7" s="15"/>
      <c r="E7" s="15" t="s">
        <v>121</v>
      </c>
      <c r="F7" s="15" t="s">
        <v>112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BusinessProcess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Mencari koleksi buku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BusinessEvent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Memproses permintaan</v>
      </c>
      <c r="K7" s="15" t="str" cm="1">
        <f t="array" aca="1" ref="K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SUBSTITUTE($AK$5:$AK$13, " ", ""), 0)),
        ISNUMBER(MATCH(SUBSTITUTE(I7, " ", ""), SUBSTITUTE($AL$4:$BB$4, " ", ""), 0))
    ),
    INDIRECT(
        ADDRESS(
            MATCH(SUBSTITUTE(G7, " ", ""), SUBSTITUTE($AK$5:$AK$13, " ", ""), 0) + ROW($AL$5) - 1,
            MATCH(SUBSTITUTE(I7, " ", ""), SUBSTITUTE($AL$4:$BB$4, " ", ""), 0) + COLUMN($AL$4)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SUBSTITUTE($AK$5:$AK$13, " ", ""), 0)),
            ISNUMBER(MATCH(SUBSTITUTE(I7, " ", ""), SUBSTITUTE($AL$4:$BB$4, " ", ""), 0))
        ),
        INDIRECT(
            ADDRESS(
                MATCH(SUBSTITUTE(G7, " ", ""), SUBSTITUTE($AK$5:$AK$13, " ", ""), 0) + ROW($AL$5) - 1,
                MATCH(SUBSTITUTE(I7, " ", ""), SUBSTITUTE($AL$4:$BB$4, " ", ""), 0) + COLUMN($AL$4) - 1
            )
        ),
        "NnN"
    )
)), "True", "False")</f>
        <v>o - NnN - False</v>
      </c>
      <c r="L7" s="15" t="str" cm="1">
        <f t="array" aca="1" ref="L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SUBSTITUTE($AK$19:$AK$35, " ", ""), 0)),
        ISNUMBER(MATCH(SUBSTITUTE(I7, " ", ""), SUBSTITUTE(AL$18:$AT$18, " ", ""), 0))
    ),
    INDIRECT(
        ADDRESS(
            MATCH(SUBSTITUTE(G7, " ", ""), SUBSTITUTE($AK$19:$AK$35, " ", ""), 0) + ROW($AL$19) - 1,
            MATCH(SUBSTITUTE(I7, " ", ""), SUBSTITUTE(AL$18:$AT$18, " ", ""), 0) + COLUMN($AL$18
            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SUBSTITUTE($AK$19:$AK$35, " ", ""), 0)),
            ISNUMBER(MATCH(SUBSTITUTE(I7, " ", ""), SUBSTITUTE(AL$18:$AT$18, " ", ""), 0))
        ),
        INDIRECT(
            ADDRESS(
                MATCH(SUBSTITUTE(G7, " ", ""), SUBSTITUTE($AK$19:$AK$35, " ", ""), 0) + ROW($AL$19) - 1,
                MATCH(SUBSTITUTE(I7, " ", ""), SUBSTITUTE(AL$18:$AT$18, " ", ""), 0) + COLUMN($AL$18
                ) - 1
            )
        ),
        "NnN"
    )
)), "True", "False")</f>
        <v>o - NnN - False</v>
      </c>
      <c r="M7" s="15" t="str" cm="1">
        <f t="array" aca="1" ref="M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SUBSTITUTE($AK$42:$AK$50, " ", ""), 0)),
        ISNUMBER(MATCH(SUBSTITUTE(I7, " ", ""), SUBSTITUTE($AL$41:$AT$41, " ", ""), 0))
    ),
    INDIRECT(
        ADDRESS(
            MATCH(SUBSTITUTE(G7, " ", ""), SUBSTITUTE($AK$42:$AK$50, " ", ""), 0) + ROW($AL$42) - 1,
            MATCH(SUBSTITUTE(I7, " ", ""), SUBSTITUTE($AL$41:$AT$41, " ", ""), 0) + COLUMN($AL$41)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SUBSTITUTE($AK$42:$AK$50, " ", ""), 0)),
            ISNUMBER(MATCH(SUBSTITUTE(I7, " ", ""), SUBSTITUTE($AL$41:$AT$41, " ", ""), 0))
        ),
        INDIRECT(
            ADDRESS(
                MATCH(SUBSTITUTE(G7, " ", ""), SUBSTITUTE($AK$42:$AK$50, " ", ""), 0) + ROW($AL$42) - 1,
                MATCH(SUBSTITUTE(I7, " ", ""), SUBSTITUTE($AL$41:$AT$41, " ", ""), 0) + COLUMN($AL$41) - 1
            )
        ),
        "NnN"
    )
)), "True", "False")</f>
        <v>o - NnN - False</v>
      </c>
      <c r="N7" s="21" t="str" cm="1">
        <f t="array" aca="1" ref="N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SUBSTITUTE($AK$57:$AK$73, " ", ""), 0)),
        ISNUMBER(MATCH(SUBSTITUTE(I7, " ", ""), SUBSTITUTE($AL$56:$BB$56, " ", ""), 0))
    ),
    INDIRECT(
        ADDRESS(
            MATCH(SUBSTITUTE(G7, " ", ""), SUBSTITUTE($AK$57:$AK$73, " ", ""), 0) + ROW($AL$57) - 1,
            MATCH(SUBSTITUTE(I7, " ", ""), SUBSTITUTE($AL$56:$BB$56, " ", ""), 0) + COLUMN($AL$56)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SUBSTITUTE($AK$57:$AK$73, " ", ""), 0)),
            ISNUMBER(MATCH(SUBSTITUTE(I7, " ", ""), SUBSTITUTE($AL$56:$BB$56, " ", ""), 0))
        ),
        INDIRECT(
            ADDRESS(
                MATCH(SUBSTITUTE(G7, " ", ""), SUBSTITUTE($AK$57:$AK$74, " ", ""), 0) + ROW($AL$57) - 1,
                MATCH(SUBSTITUTE(I7, " ", ""), SUBSTITUTE($AL$56:$BB$56, " ", ""), 0) + COLUMN($AL$56) - 1
            )
        ),
        "NnN"
    )
)), "True", "False")</f>
        <v>o - NnN - False</v>
      </c>
      <c r="AI7" s="41"/>
      <c r="AJ7" s="3" t="e" vm="20">
        <v>#VALUE!</v>
      </c>
      <c r="AK7" s="23" t="s">
        <v>61</v>
      </c>
      <c r="AL7" s="3" t="s">
        <v>52</v>
      </c>
      <c r="AM7" s="3" t="s">
        <v>52</v>
      </c>
      <c r="AN7" s="3" t="s">
        <v>52</v>
      </c>
      <c r="AO7" s="3" t="s">
        <v>52</v>
      </c>
      <c r="AP7" s="3" t="s">
        <v>52</v>
      </c>
      <c r="AQ7" s="3" t="s">
        <v>52</v>
      </c>
      <c r="AR7" s="3" t="s">
        <v>52</v>
      </c>
      <c r="AS7" s="3" t="s">
        <v>52</v>
      </c>
      <c r="AT7" s="3" t="s">
        <v>52</v>
      </c>
      <c r="AU7" s="3" t="s">
        <v>52</v>
      </c>
      <c r="AV7" s="3" t="s">
        <v>52</v>
      </c>
      <c r="AW7" s="3" t="s">
        <v>52</v>
      </c>
      <c r="AX7" s="3" t="s">
        <v>55</v>
      </c>
      <c r="AY7" s="3" t="s">
        <v>52</v>
      </c>
      <c r="AZ7" s="3" t="s">
        <v>52</v>
      </c>
      <c r="BA7" s="3" t="s">
        <v>52</v>
      </c>
      <c r="BB7" s="3" t="s">
        <v>55</v>
      </c>
      <c r="BD7" s="2" t="s">
        <v>63</v>
      </c>
      <c r="BE7" s="5" t="s">
        <v>6</v>
      </c>
    </row>
    <row r="8" spans="1:57" ht="18" customHeight="1" x14ac:dyDescent="0.25">
      <c r="A8" s="15" t="s">
        <v>206</v>
      </c>
      <c r="B8" s="15" t="s">
        <v>7</v>
      </c>
      <c r="C8" s="15"/>
      <c r="D8" s="15"/>
      <c r="E8" s="15" t="s">
        <v>123</v>
      </c>
      <c r="F8" s="15" t="s">
        <v>118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BusinessRole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Pemustaka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BusinessInterface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Website</v>
      </c>
      <c r="K8" s="15" t="str" cm="1">
        <f t="array" aca="1" ref="K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SUBSTITUTE($AK$5:$AK$13, " ", ""), 0)),
        ISNUMBER(MATCH(SUBSTITUTE(I8, " ", ""), SUBSTITUTE($AL$4:$BB$4, " ", ""), 0))
    ),
    INDIRECT(
        ADDRESS(
            MATCH(SUBSTITUTE(G8, " ", ""), SUBSTITUTE($AK$5:$AK$13, " ", ""), 0) + ROW($AL$5) - 1,
            MATCH(SUBSTITUTE(I8, " ", ""), SUBSTITUTE($AL$4:$BB$4, " ", ""), 0) + COLUMN($AL$4)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SUBSTITUTE($AK$5:$AK$13, " ", ""), 0)),
            ISNUMBER(MATCH(SUBSTITUTE(I8, " ", ""), SUBSTITUTE($AL$4:$BB$4, " ", ""), 0))
        ),
        INDIRECT(
            ADDRESS(
                MATCH(SUBSTITUTE(G8, " ", ""), SUBSTITUTE($AK$5:$AK$13, " ", ""), 0) + ROW($AL$5) - 1,
                MATCH(SUBSTITUTE(I8, " ", ""), SUBSTITUTE($AL$4:$BB$4, " ", ""), 0) + COLUMN($AL$4) - 1
            )
        ),
        "NnN"
    )
)), "True", "False")</f>
        <v>o - NnN - False</v>
      </c>
      <c r="L8" s="15" t="str" cm="1">
        <f t="array" aca="1" ref="L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SUBSTITUTE($AK$19:$AK$35, " ", ""), 0)),
        ISNUMBER(MATCH(SUBSTITUTE(I8, " ", ""), SUBSTITUTE(AL$18:$AT$18, " ", ""), 0))
    ),
    INDIRECT(
        ADDRESS(
            MATCH(SUBSTITUTE(G8, " ", ""), SUBSTITUTE($AK$19:$AK$35, " ", ""), 0) + ROW($AL$19) - 1,
            MATCH(SUBSTITUTE(I8, " ", ""), SUBSTITUTE(AL$18:$AT$18, " ", ""), 0) + COLUMN($AL$18
            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SUBSTITUTE($AK$19:$AK$35, " ", ""), 0)),
            ISNUMBER(MATCH(SUBSTITUTE(I8, " ", ""), SUBSTITUTE(AL$18:$AT$18, " ", ""), 0))
        ),
        INDIRECT(
            ADDRESS(
                MATCH(SUBSTITUTE(G8, " ", ""), SUBSTITUTE($AK$19:$AK$35, " ", ""), 0) + ROW($AL$19) - 1,
                MATCH(SUBSTITUTE(I8, " ", ""), SUBSTITUTE(AL$18:$AT$18, " ", ""), 0) + COLUMN($AL$18
                ) - 1
            )
        ),
        "NnN"
    )
)), "True", "False")</f>
        <v>o - NnN - False</v>
      </c>
      <c r="M8" s="15" t="str" cm="1">
        <f t="array" aca="1" ref="M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SUBSTITUTE($AK$42:$AK$50, " ", ""), 0)),
        ISNUMBER(MATCH(SUBSTITUTE(I8, " ", ""), SUBSTITUTE($AL$41:$AT$41, " ", ""), 0))
    ),
    INDIRECT(
        ADDRESS(
            MATCH(SUBSTITUTE(G8, " ", ""), SUBSTITUTE($AK$42:$AK$50, " ", ""), 0) + ROW($AL$42) - 1,
            MATCH(SUBSTITUTE(I8, " ", ""), SUBSTITUTE($AL$41:$AT$41, " ", ""), 0) + COLUMN($AL$41)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SUBSTITUTE($AK$42:$AK$50, " ", ""), 0)),
            ISNUMBER(MATCH(SUBSTITUTE(I8, " ", ""), SUBSTITUTE($AL$41:$AT$41, " ", ""), 0))
        ),
        INDIRECT(
            ADDRESS(
                MATCH(SUBSTITUTE(G8, " ", ""), SUBSTITUTE($AK$42:$AK$50, " ", ""), 0) + ROW($AL$42) - 1,
                MATCH(SUBSTITUTE(I8, " ", ""), SUBSTITUTE($AL$41:$AT$41, " ", ""), 0) + COLUMN($AL$41) - 1
            )
        ),
        "NnN"
    )
)), "True", "False")</f>
        <v>o - NnN - False</v>
      </c>
      <c r="N8" s="21" t="str" cm="1">
        <f t="array" aca="1" ref="N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SUBSTITUTE($AK$57:$AK$73, " ", ""), 0)),
        ISNUMBER(MATCH(SUBSTITUTE(I8, " ", ""), SUBSTITUTE($AL$56:$BB$56, " ", ""), 0))
    ),
    INDIRECT(
        ADDRESS(
            MATCH(SUBSTITUTE(G8, " ", ""), SUBSTITUTE($AK$57:$AK$73, " ", ""), 0) + ROW($AL$57) - 1,
            MATCH(SUBSTITUTE(I8, " ", ""), SUBSTITUTE($AL$56:$BB$56, " ", ""), 0) + COLUMN($AL$56)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SUBSTITUTE($AK$57:$AK$73, " ", ""), 0)),
            ISNUMBER(MATCH(SUBSTITUTE(I8, " ", ""), SUBSTITUTE($AL$56:$BB$56, " ", ""), 0))
        ),
        INDIRECT(
            ADDRESS(
                MATCH(SUBSTITUTE(G8, " ", ""), SUBSTITUTE($AK$57:$AK$74, " ", ""), 0) + ROW($AL$57) - 1,
                MATCH(SUBSTITUTE(I8, " ", ""), SUBSTITUTE($AL$56:$BB$56, " ", ""), 0) + COLUMN($AL$56) - 1
            )
        ),
        "NnN"
    )
)), "True", "False")</f>
        <v>o - NnN - False</v>
      </c>
      <c r="AI8" s="41"/>
      <c r="AJ8" s="3" t="e" vm="21">
        <v>#VALUE!</v>
      </c>
      <c r="AK8" s="23" t="s">
        <v>64</v>
      </c>
      <c r="AL8" s="3" t="s">
        <v>52</v>
      </c>
      <c r="AM8" s="3" t="s">
        <v>52</v>
      </c>
      <c r="AN8" s="3" t="s">
        <v>52</v>
      </c>
      <c r="AO8" s="3" t="s">
        <v>52</v>
      </c>
      <c r="AP8" s="3" t="s">
        <v>52</v>
      </c>
      <c r="AQ8" s="3" t="s">
        <v>52</v>
      </c>
      <c r="AR8" s="3" t="s">
        <v>52</v>
      </c>
      <c r="AS8" s="3" t="s">
        <v>52</v>
      </c>
      <c r="AT8" s="3" t="s">
        <v>52</v>
      </c>
      <c r="AU8" s="3" t="s">
        <v>52</v>
      </c>
      <c r="AV8" s="3" t="s">
        <v>52</v>
      </c>
      <c r="AW8" s="3" t="s">
        <v>52</v>
      </c>
      <c r="AX8" s="3" t="s">
        <v>55</v>
      </c>
      <c r="AY8" s="3" t="s">
        <v>52</v>
      </c>
      <c r="AZ8" s="3" t="s">
        <v>52</v>
      </c>
      <c r="BA8" s="3" t="s">
        <v>52</v>
      </c>
      <c r="BB8" s="3" t="s">
        <v>55</v>
      </c>
      <c r="BD8" s="2" t="s">
        <v>66</v>
      </c>
      <c r="BE8" s="5" t="s">
        <v>67</v>
      </c>
    </row>
    <row r="9" spans="1:57" ht="18" customHeight="1" x14ac:dyDescent="0.25">
      <c r="A9" s="15" t="s">
        <v>207</v>
      </c>
      <c r="B9" s="15" t="s">
        <v>7</v>
      </c>
      <c r="C9" s="15"/>
      <c r="D9" s="15"/>
      <c r="E9" s="15" t="s">
        <v>168</v>
      </c>
      <c r="F9" s="15" t="s">
        <v>198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Driver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Manajemen pendataan buku yang kurang optimal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Stakeholder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Staf</v>
      </c>
      <c r="K9" s="15" t="str" cm="1">
        <f t="array" aca="1" ref="K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SUBSTITUTE($AK$5:$AK$13, " ", ""), 0)),
        ISNUMBER(MATCH(SUBSTITUTE(I9, " ", ""), SUBSTITUTE($AL$4:$BB$4, " ", ""), 0))
    ),
    INDIRECT(
        ADDRESS(
            MATCH(SUBSTITUTE(G9, " ", ""), SUBSTITUTE($AK$5:$AK$13, " ", ""), 0) + ROW($AL$5) - 1,
            MATCH(SUBSTITUTE(I9, " ", ""), SUBSTITUTE($AL$4:$BB$4, " ", ""), 0) + COLUMN($AL$4)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SUBSTITUTE($AK$5:$AK$13, " ", ""), 0)),
            ISNUMBER(MATCH(SUBSTITUTE(I9, " ", ""), SUBSTITUTE($AL$4:$BB$4, " ", ""), 0))
        ),
        INDIRECT(
            ADDRESS(
                MATCH(SUBSTITUTE(G9, " ", ""), SUBSTITUTE($AK$5:$AK$13, " ", ""), 0) + ROW($AL$5) - 1,
                MATCH(SUBSTITUTE(I9, " ", ""), SUBSTITUTE($AL$4:$BB$4, " ", ""), 0) + COLUMN($AL$4) - 1
            )
        ),
        "NnN"
    )
)), "True", "False")</f>
        <v>o - NnN - False</v>
      </c>
      <c r="L9" s="15" t="str" cm="1">
        <f t="array" aca="1" ref="L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SUBSTITUTE($AK$19:$AK$35, " ", ""), 0)),
        ISNUMBER(MATCH(SUBSTITUTE(I9, " ", ""), SUBSTITUTE(AL$18:$AT$18, " ", ""), 0))
    ),
    INDIRECT(
        ADDRESS(
            MATCH(SUBSTITUTE(G9, " ", ""), SUBSTITUTE($AK$19:$AK$35, " ", ""), 0) + ROW($AL$19) - 1,
            MATCH(SUBSTITUTE(I9, " ", ""), SUBSTITUTE(AL$18:$AT$18, " ", ""), 0) + COLUMN($AL$18
            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SUBSTITUTE($AK$19:$AK$35, " ", ""), 0)),
            ISNUMBER(MATCH(SUBSTITUTE(I9, " ", ""), SUBSTITUTE(AL$18:$AT$18, " ", ""), 0))
        ),
        INDIRECT(
            ADDRESS(
                MATCH(SUBSTITUTE(G9, " ", ""), SUBSTITUTE($AK$19:$AK$35, " ", ""), 0) + ROW($AL$19) - 1,
                MATCH(SUBSTITUTE(I9, " ", ""), SUBSTITUTE(AL$18:$AT$18, " ", ""), 0) + COLUMN($AL$18
                ) - 1
            )
        ),
        "NnN"
    )
)), "True", "False")</f>
        <v>o - NnN - False</v>
      </c>
      <c r="M9" s="15" t="str" cm="1">
        <f t="array" aca="1" ref="M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SUBSTITUTE($AK$42:$AK$50, " ", ""), 0)),
        ISNUMBER(MATCH(SUBSTITUTE(I9, " ", ""), SUBSTITUTE($AL$41:$AT$41, " ", ""), 0))
    ),
    INDIRECT(
        ADDRESS(
            MATCH(SUBSTITUTE(G9, " ", ""), SUBSTITUTE($AK$42:$AK$50, " ", ""), 0) + ROW($AL$42) - 1,
            MATCH(SUBSTITUTE(I9, " ", ""), SUBSTITUTE($AL$41:$AT$41, " ", ""), 0) + COLUMN($AL$41)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SUBSTITUTE($AK$42:$AK$50, " ", ""), 0)),
            ISNUMBER(MATCH(SUBSTITUTE(I9, " ", ""), SUBSTITUTE($AL$41:$AT$41, " ", ""), 0))
        ),
        INDIRECT(
            ADDRESS(
                MATCH(SUBSTITUTE(G9, " ", ""), SUBSTITUTE($AK$42:$AK$50, " ", ""), 0) + ROW($AL$42) - 1,
                MATCH(SUBSTITUTE(I9, " ", ""), SUBSTITUTE($AL$41:$AT$41, " ", ""), 0) + COLUMN($AL$41) - 1
            )
        ),
        "NnN"
    )
)), "True", "False")</f>
        <v>o - NnN - False</v>
      </c>
      <c r="N9" s="21" t="str" cm="1">
        <f t="array" aca="1" ref="N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SUBSTITUTE($AK$57:$AK$73, " ", ""), 0)),
        ISNUMBER(MATCH(SUBSTITUTE(I9, " ", ""), SUBSTITUTE($AL$56:$BB$56, " ", ""), 0))
    ),
    INDIRECT(
        ADDRESS(
            MATCH(SUBSTITUTE(G9, " ", ""), SUBSTITUTE($AK$57:$AK$73, " ", ""), 0) + ROW($AL$57) - 1,
            MATCH(SUBSTITUTE(I9, " ", ""), SUBSTITUTE($AL$56:$BB$56, " ", ""), 0) + COLUMN($AL$56)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SUBSTITUTE($AK$57:$AK$73, " ", ""), 0)),
            ISNUMBER(MATCH(SUBSTITUTE(I9, " ", ""), SUBSTITUTE($AL$56:$BB$56, " ", ""), 0))
        ),
        INDIRECT(
            ADDRESS(
                MATCH(SUBSTITUTE(G9, " ", ""), SUBSTITUTE($AK$57:$AK$74, " ", ""), 0) + ROW($AL$57) - 1,
                MATCH(SUBSTITUTE(I9, " ", ""), SUBSTITUTE($AL$56:$BB$56, " ", ""), 0) + COLUMN($AL$56) - 1
            )
        ),
        "NnN"
    )
)), "True", "False")</f>
        <v>o - NnN - False</v>
      </c>
      <c r="AI9" s="41"/>
      <c r="AJ9" s="3" t="e" vm="22">
        <v>#VALUE!</v>
      </c>
      <c r="AK9" s="23" t="s">
        <v>68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  <c r="AW9" s="3" t="s">
        <v>52</v>
      </c>
      <c r="AX9" s="3" t="s">
        <v>55</v>
      </c>
      <c r="AY9" s="3" t="s">
        <v>52</v>
      </c>
      <c r="AZ9" s="3" t="s">
        <v>52</v>
      </c>
      <c r="BA9" s="3" t="s">
        <v>52</v>
      </c>
      <c r="BB9" s="3" t="s">
        <v>55</v>
      </c>
      <c r="BD9" s="2" t="s">
        <v>69</v>
      </c>
      <c r="BE9" s="5" t="s">
        <v>7</v>
      </c>
    </row>
    <row r="10" spans="1:57" ht="18" customHeight="1" x14ac:dyDescent="0.25">
      <c r="A10" s="15" t="s">
        <v>208</v>
      </c>
      <c r="B10" s="15" t="s">
        <v>7</v>
      </c>
      <c r="C10" s="15"/>
      <c r="D10" s="15"/>
      <c r="E10" s="15" t="s">
        <v>197</v>
      </c>
      <c r="F10" s="15" t="s">
        <v>166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Stakeholder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Pemustaka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Driver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Kesulitan dalam mendapatkan buku</v>
      </c>
      <c r="K10" s="15" t="str" cm="1">
        <f t="array" aca="1" ref="K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SUBSTITUTE($AK$5:$AK$13, " ", ""), 0)),
        ISNUMBER(MATCH(SUBSTITUTE(I10, " ", ""), SUBSTITUTE($AL$4:$BB$4, " ", ""), 0))
    ),
    INDIRECT(
        ADDRESS(
            MATCH(SUBSTITUTE(G10, " ", ""), SUBSTITUTE($AK$5:$AK$13, " ", ""), 0) + ROW($AL$5) - 1,
            MATCH(SUBSTITUTE(I10, " ", ""), SUBSTITUTE($AL$4:$BB$4, " ", ""), 0) + COLUMN($AL$4)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SUBSTITUTE($AK$5:$AK$13, " ", ""), 0)),
            ISNUMBER(MATCH(SUBSTITUTE(I10, " ", ""), SUBSTITUTE($AL$4:$BB$4, " ", ""), 0))
        ),
        INDIRECT(
            ADDRESS(
                MATCH(SUBSTITUTE(G10, " ", ""), SUBSTITUTE($AK$5:$AK$13, " ", ""), 0) + ROW($AL$5) - 1,
                MATCH(SUBSTITUTE(I10, " ", ""), SUBSTITUTE($AL$4:$BB$4, " ", ""), 0) + COLUMN($AL$4) - 1
            )
        ),
        "NnN"
    )
)), "True", "False")</f>
        <v>o - NnN - False</v>
      </c>
      <c r="L10" s="15" t="str" cm="1">
        <f t="array" aca="1" ref="L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SUBSTITUTE($AK$19:$AK$35, " ", ""), 0)),
        ISNUMBER(MATCH(SUBSTITUTE(I10, " ", ""), SUBSTITUTE(AL$18:$AT$18, " ", ""), 0))
    ),
    INDIRECT(
        ADDRESS(
            MATCH(SUBSTITUTE(G10, " ", ""), SUBSTITUTE($AK$19:$AK$35, " ", ""), 0) + ROW($AL$19) - 1,
            MATCH(SUBSTITUTE(I10, " ", ""), SUBSTITUTE(AL$18:$AT$18, " ", ""), 0) + COLUMN($AL$18
            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SUBSTITUTE($AK$19:$AK$35, " ", ""), 0)),
            ISNUMBER(MATCH(SUBSTITUTE(I10, " ", ""), SUBSTITUTE(AL$18:$AT$18, " ", ""), 0))
        ),
        INDIRECT(
            ADDRESS(
                MATCH(SUBSTITUTE(G10, " ", ""), SUBSTITUTE($AK$19:$AK$35, " ", ""), 0) + ROW($AL$19) - 1,
                MATCH(SUBSTITUTE(I10, " ", ""), SUBSTITUTE(AL$18:$AT$18, " ", ""), 0) + COLUMN($AL$18
                ) - 1
            )
        ),
        "NnN"
    )
)), "True", "False")</f>
        <v>o - NnN - False</v>
      </c>
      <c r="M10" s="15" t="str" cm="1">
        <f t="array" aca="1" ref="M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SUBSTITUTE($AK$42:$AK$50, " ", ""), 0)),
        ISNUMBER(MATCH(SUBSTITUTE(I10, " ", ""), SUBSTITUTE($AL$41:$AT$41, " ", ""), 0))
    ),
    INDIRECT(
        ADDRESS(
            MATCH(SUBSTITUTE(G10, " ", ""), SUBSTITUTE($AK$42:$AK$50, " ", ""), 0) + ROW($AL$42) - 1,
            MATCH(SUBSTITUTE(I10, " ", ""), SUBSTITUTE($AL$41:$AT$41, " ", ""), 0) + COLUMN($AL$41)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SUBSTITUTE($AK$42:$AK$50, " ", ""), 0)),
            ISNUMBER(MATCH(SUBSTITUTE(I10, " ", ""), SUBSTITUTE($AL$41:$AT$41, " ", ""), 0))
        ),
        INDIRECT(
            ADDRESS(
                MATCH(SUBSTITUTE(G10, " ", ""), SUBSTITUTE($AK$42:$AK$50, " ", ""), 0) + ROW($AL$42) - 1,
                MATCH(SUBSTITUTE(I10, " ", ""), SUBSTITUTE($AL$41:$AT$41, " ", ""), 0) + COLUMN($AL$41) - 1
            )
        ),
        "NnN"
    )
)), "True", "False")</f>
        <v>o - NnN - False</v>
      </c>
      <c r="N10" s="21" t="str" cm="1">
        <f t="array" aca="1" ref="N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SUBSTITUTE($AK$57:$AK$73, " ", ""), 0)),
        ISNUMBER(MATCH(SUBSTITUTE(I10, " ", ""), SUBSTITUTE($AL$56:$BB$56, " ", ""), 0))
    ),
    INDIRECT(
        ADDRESS(
            MATCH(SUBSTITUTE(G10, " ", ""), SUBSTITUTE($AK$57:$AK$73, " ", ""), 0) + ROW($AL$57) - 1,
            MATCH(SUBSTITUTE(I10, " ", ""), SUBSTITUTE($AL$56:$BB$56, " ", ""), 0) + COLUMN($AL$56)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SUBSTITUTE($AK$57:$AK$73, " ", ""), 0)),
            ISNUMBER(MATCH(SUBSTITUTE(I10, " ", ""), SUBSTITUTE($AL$56:$BB$56, " ", ""), 0))
        ),
        INDIRECT(
            ADDRESS(
                MATCH(SUBSTITUTE(G10, " ", ""), SUBSTITUTE($AK$57:$AK$74, " ", ""), 0) + ROW($AL$57) - 1,
                MATCH(SUBSTITUTE(I10, " ", ""), SUBSTITUTE($AL$56:$BB$56, " ", ""), 0) + COLUMN($AL$56) - 1
            )
        ),
        "NnN"
    )
)), "True", "False")</f>
        <v>o - NnN - False</v>
      </c>
      <c r="AI10" s="41"/>
      <c r="AJ10" s="3" t="e" vm="23">
        <v>#VALUE!</v>
      </c>
      <c r="AK10" s="23" t="s">
        <v>70</v>
      </c>
      <c r="AL10" s="3" t="s">
        <v>52</v>
      </c>
      <c r="AM10" s="3" t="s">
        <v>52</v>
      </c>
      <c r="AN10" s="3" t="s">
        <v>52</v>
      </c>
      <c r="AO10" s="3" t="s">
        <v>52</v>
      </c>
      <c r="AP10" s="3" t="s">
        <v>52</v>
      </c>
      <c r="AQ10" s="3" t="s">
        <v>52</v>
      </c>
      <c r="AR10" s="3" t="s">
        <v>52</v>
      </c>
      <c r="AS10" s="3" t="s">
        <v>52</v>
      </c>
      <c r="AT10" s="3" t="s">
        <v>52</v>
      </c>
      <c r="AU10" s="3" t="s">
        <v>52</v>
      </c>
      <c r="AV10" s="3" t="s">
        <v>52</v>
      </c>
      <c r="AW10" s="3" t="s">
        <v>52</v>
      </c>
      <c r="AX10" s="3" t="s">
        <v>55</v>
      </c>
      <c r="AY10" s="3" t="s">
        <v>52</v>
      </c>
      <c r="AZ10" s="3" t="s">
        <v>52</v>
      </c>
      <c r="BA10" s="3" t="s">
        <v>52</v>
      </c>
      <c r="BB10" s="3" t="s">
        <v>55</v>
      </c>
      <c r="BD10" s="2" t="s">
        <v>71</v>
      </c>
      <c r="BE10" s="5" t="s">
        <v>10</v>
      </c>
    </row>
    <row r="11" spans="1:57" ht="18" customHeight="1" x14ac:dyDescent="0.25">
      <c r="A11" s="15" t="s">
        <v>209</v>
      </c>
      <c r="B11" s="15" t="s">
        <v>7</v>
      </c>
      <c r="C11" s="15"/>
      <c r="D11" s="15"/>
      <c r="E11" s="15" t="s">
        <v>182</v>
      </c>
      <c r="F11" s="15" t="s">
        <v>172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Outcome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Meningkatkan minat baca mahasiswa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Goal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Lebih mudah dalam mendapatkan buku</v>
      </c>
      <c r="K11" s="15" t="str" cm="1">
        <f t="array" aca="1" ref="K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SUBSTITUTE($AK$5:$AK$13, " ", ""), 0)),
        ISNUMBER(MATCH(SUBSTITUTE(I11, " ", ""), SUBSTITUTE($AL$4:$BB$4, " ", ""), 0))
    ),
    INDIRECT(
        ADDRESS(
            MATCH(SUBSTITUTE(G11, " ", ""), SUBSTITUTE($AK$5:$AK$13, " ", ""), 0) + ROW($AL$5) - 1,
            MATCH(SUBSTITUTE(I11, " ", ""), SUBSTITUTE($AL$4:$BB$4, " ", ""), 0) + COLUMN($AL$4)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SUBSTITUTE($AK$5:$AK$13, " ", ""), 0)),
            ISNUMBER(MATCH(SUBSTITUTE(I11, " ", ""), SUBSTITUTE($AL$4:$BB$4, " ", ""), 0))
        ),
        INDIRECT(
            ADDRESS(
                MATCH(SUBSTITUTE(G11, " ", ""), SUBSTITUTE($AK$5:$AK$13, " ", ""), 0) + ROW($AL$5) - 1,
                MATCH(SUBSTITUTE(I11, " ", ""), SUBSTITUTE($AL$4:$BB$4, " ", ""), 0) + COLUMN($AL$4) - 1
            )
        ),
        "NnN"
    )
)), "True", "False")</f>
        <v>o - NnN - False</v>
      </c>
      <c r="L11" s="15" t="str" cm="1">
        <f t="array" aca="1" ref="L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SUBSTITUTE($AK$19:$AK$35, " ", ""), 0)),
        ISNUMBER(MATCH(SUBSTITUTE(I11, " ", ""), SUBSTITUTE(AL$18:$AT$18, " ", ""), 0))
    ),
    INDIRECT(
        ADDRESS(
            MATCH(SUBSTITUTE(G11, " ", ""), SUBSTITUTE($AK$19:$AK$35, " ", ""), 0) + ROW($AL$19) - 1,
            MATCH(SUBSTITUTE(I11, " ", ""), SUBSTITUTE(AL$18:$AT$18, " ", ""), 0) + COLUMN($AL$18
            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SUBSTITUTE($AK$19:$AK$35, " ", ""), 0)),
            ISNUMBER(MATCH(SUBSTITUTE(I11, " ", ""), SUBSTITUTE(AL$18:$AT$18, " ", ""), 0))
        ),
        INDIRECT(
            ADDRESS(
                MATCH(SUBSTITUTE(G11, " ", ""), SUBSTITUTE($AK$19:$AK$35, " ", ""), 0) + ROW($AL$19) - 1,
                MATCH(SUBSTITUTE(I11, " ", ""), SUBSTITUTE(AL$18:$AT$18, " ", ""), 0) + COLUMN($AL$18
                ) - 1
            )
        ),
        "NnN"
    )
)), "True", "False")</f>
        <v>o - NnN - False</v>
      </c>
      <c r="M11" s="15" t="str" cm="1">
        <f t="array" aca="1" ref="M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SUBSTITUTE($AK$42:$AK$50, " ", ""), 0)),
        ISNUMBER(MATCH(SUBSTITUTE(I11, " ", ""), SUBSTITUTE($AL$41:$AT$41, " ", ""), 0))
    ),
    INDIRECT(
        ADDRESS(
            MATCH(SUBSTITUTE(G11, " ", ""), SUBSTITUTE($AK$42:$AK$50, " ", ""), 0) + ROW($AL$42) - 1,
            MATCH(SUBSTITUTE(I11, " ", ""), SUBSTITUTE($AL$41:$AT$41, " ", ""), 0) + COLUMN($AL$41)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SUBSTITUTE($AK$42:$AK$50, " ", ""), 0)),
            ISNUMBER(MATCH(SUBSTITUTE(I11, " ", ""), SUBSTITUTE($AL$41:$AT$41, " ", ""), 0))
        ),
        INDIRECT(
            ADDRESS(
                MATCH(SUBSTITUTE(G11, " ", ""), SUBSTITUTE($AK$42:$AK$50, " ", ""), 0) + ROW($AL$42) - 1,
                MATCH(SUBSTITUTE(I11, " ", ""), SUBSTITUTE($AL$41:$AT$41, " ", ""), 0) + COLUMN($AL$41) - 1
            )
        ),
        "NnN"
    )
)), "True", "False")</f>
        <v>o - NnN - False</v>
      </c>
      <c r="N11" s="21" t="str" cm="1">
        <f t="array" aca="1" ref="N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SUBSTITUTE($AK$57:$AK$73, " ", ""), 0)),
        ISNUMBER(MATCH(SUBSTITUTE(I11, " ", ""), SUBSTITUTE($AL$56:$BB$56, " ", ""), 0))
    ),
    INDIRECT(
        ADDRESS(
            MATCH(SUBSTITUTE(G11, " ", ""), SUBSTITUTE($AK$57:$AK$73, " ", ""), 0) + ROW($AL$57) - 1,
            MATCH(SUBSTITUTE(I11, " ", ""), SUBSTITUTE($AL$56:$BB$56, " ", ""), 0) + COLUMN($AL$56)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SUBSTITUTE($AK$57:$AK$73, " ", ""), 0)),
            ISNUMBER(MATCH(SUBSTITUTE(I11, " ", ""), SUBSTITUTE($AL$56:$BB$56, " ", ""), 0))
        ),
        INDIRECT(
            ADDRESS(
                MATCH(SUBSTITUTE(G11, " ", ""), SUBSTITUTE($AK$57:$AK$74, " ", ""), 0) + ROW($AL$57) - 1,
                MATCH(SUBSTITUTE(I11, " ", ""), SUBSTITUTE($AL$56:$BB$56, " ", ""), 0) + COLUMN($AL$56) - 1
            )
        ),
        "NnN"
    )
)), "True", "False")</f>
        <v>o - NnN - False</v>
      </c>
      <c r="AI11" s="41"/>
      <c r="AJ11" s="3" t="e" vm="24">
        <v>#VALUE!</v>
      </c>
      <c r="AK11" s="23" t="s">
        <v>72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3" t="s">
        <v>52</v>
      </c>
      <c r="AS11" s="3" t="s">
        <v>52</v>
      </c>
      <c r="AT11" s="3" t="s">
        <v>52</v>
      </c>
      <c r="AU11" s="3" t="s">
        <v>52</v>
      </c>
      <c r="AV11" s="3" t="s">
        <v>52</v>
      </c>
      <c r="AW11" s="3" t="s">
        <v>52</v>
      </c>
      <c r="AX11" s="3" t="s">
        <v>55</v>
      </c>
      <c r="AY11" s="3" t="s">
        <v>52</v>
      </c>
      <c r="AZ11" s="3" t="s">
        <v>52</v>
      </c>
      <c r="BA11" s="3" t="s">
        <v>52</v>
      </c>
      <c r="BB11" s="3" t="s">
        <v>55</v>
      </c>
      <c r="BD11" s="2" t="s">
        <v>73</v>
      </c>
      <c r="BE11" s="5" t="s">
        <v>12</v>
      </c>
    </row>
    <row r="12" spans="1:57" ht="18" customHeight="1" x14ac:dyDescent="0.25">
      <c r="A12" s="15" t="s">
        <v>210</v>
      </c>
      <c r="B12" s="15" t="s">
        <v>7</v>
      </c>
      <c r="C12" s="15"/>
      <c r="D12" s="15"/>
      <c r="E12" s="15" t="s">
        <v>170</v>
      </c>
      <c r="F12" s="15" t="s">
        <v>198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Driver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Pengelolaan administrasi yang kurang optimal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Stakeholder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Staf</v>
      </c>
      <c r="K12" s="15" t="str" cm="1">
        <f t="array" aca="1" ref="K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SUBSTITUTE($AK$5:$AK$13, " ", ""), 0)),
        ISNUMBER(MATCH(SUBSTITUTE(I12, " ", ""), SUBSTITUTE($AL$4:$BB$4, " ", ""), 0))
    ),
    INDIRECT(
        ADDRESS(
            MATCH(SUBSTITUTE(G12, " ", ""), SUBSTITUTE($AK$5:$AK$13, " ", ""), 0) + ROW($AL$5) - 1,
            MATCH(SUBSTITUTE(I12, " ", ""), SUBSTITUTE($AL$4:$BB$4, " ", ""), 0) + COLUMN($AL$4)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SUBSTITUTE($AK$5:$AK$13, " ", ""), 0)),
            ISNUMBER(MATCH(SUBSTITUTE(I12, " ", ""), SUBSTITUTE($AL$4:$BB$4, " ", ""), 0))
        ),
        INDIRECT(
            ADDRESS(
                MATCH(SUBSTITUTE(G12, " ", ""), SUBSTITUTE($AK$5:$AK$13, " ", ""), 0) + ROW($AL$5) - 1,
                MATCH(SUBSTITUTE(I12, " ", ""), SUBSTITUTE($AL$4:$BB$4, " ", ""), 0) + COLUMN($AL$4) - 1
            )
        ),
        "NnN"
    )
)), "True", "False")</f>
        <v>o - NnN - False</v>
      </c>
      <c r="L12" s="15" t="str" cm="1">
        <f t="array" aca="1" ref="L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SUBSTITUTE($AK$19:$AK$35, " ", ""), 0)),
        ISNUMBER(MATCH(SUBSTITUTE(I12, " ", ""), SUBSTITUTE(AL$18:$AT$18, " ", ""), 0))
    ),
    INDIRECT(
        ADDRESS(
            MATCH(SUBSTITUTE(G12, " ", ""), SUBSTITUTE($AK$19:$AK$35, " ", ""), 0) + ROW($AL$19) - 1,
            MATCH(SUBSTITUTE(I12, " ", ""), SUBSTITUTE(AL$18:$AT$18, " ", ""), 0) + COLUMN($AL$18
            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SUBSTITUTE($AK$19:$AK$35, " ", ""), 0)),
            ISNUMBER(MATCH(SUBSTITUTE(I12, " ", ""), SUBSTITUTE(AL$18:$AT$18, " ", ""), 0))
        ),
        INDIRECT(
            ADDRESS(
                MATCH(SUBSTITUTE(G12, " ", ""), SUBSTITUTE($AK$19:$AK$35, " ", ""), 0) + ROW($AL$19) - 1,
                MATCH(SUBSTITUTE(I12, " ", ""), SUBSTITUTE(AL$18:$AT$18, " ", ""), 0) + COLUMN($AL$18
                ) - 1
            )
        ),
        "NnN"
    )
)), "True", "False")</f>
        <v>o - NnN - False</v>
      </c>
      <c r="M12" s="15" t="str" cm="1">
        <f t="array" aca="1" ref="M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SUBSTITUTE($AK$42:$AK$50, " ", ""), 0)),
        ISNUMBER(MATCH(SUBSTITUTE(I12, " ", ""), SUBSTITUTE($AL$41:$AT$41, " ", ""), 0))
    ),
    INDIRECT(
        ADDRESS(
            MATCH(SUBSTITUTE(G12, " ", ""), SUBSTITUTE($AK$42:$AK$50, " ", ""), 0) + ROW($AL$42) - 1,
            MATCH(SUBSTITUTE(I12, " ", ""), SUBSTITUTE($AL$41:$AT$41, " ", ""), 0) + COLUMN($AL$41)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SUBSTITUTE($AK$42:$AK$50, " ", ""), 0)),
            ISNUMBER(MATCH(SUBSTITUTE(I12, " ", ""), SUBSTITUTE($AL$41:$AT$41, " ", ""), 0))
        ),
        INDIRECT(
            ADDRESS(
                MATCH(SUBSTITUTE(G12, " ", ""), SUBSTITUTE($AK$42:$AK$50, " ", ""), 0) + ROW($AL$42) - 1,
                MATCH(SUBSTITUTE(I12, " ", ""), SUBSTITUTE($AL$41:$AT$41, " ", ""), 0) + COLUMN($AL$41) - 1
            )
        ),
        "NnN"
    )
)), "True", "False")</f>
        <v>o - NnN - False</v>
      </c>
      <c r="N12" s="21" t="str" cm="1">
        <f t="array" aca="1" ref="N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SUBSTITUTE($AK$57:$AK$73, " ", ""), 0)),
        ISNUMBER(MATCH(SUBSTITUTE(I12, " ", ""), SUBSTITUTE($AL$56:$BB$56, " ", ""), 0))
    ),
    INDIRECT(
        ADDRESS(
            MATCH(SUBSTITUTE(G12, " ", ""), SUBSTITUTE($AK$57:$AK$73, " ", ""), 0) + ROW($AL$57) - 1,
            MATCH(SUBSTITUTE(I12, " ", ""), SUBSTITUTE($AL$56:$BB$56, " ", ""), 0) + COLUMN($AL$56)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SUBSTITUTE($AK$57:$AK$73, " ", ""), 0)),
            ISNUMBER(MATCH(SUBSTITUTE(I12, " ", ""), SUBSTITUTE($AL$56:$BB$56, " ", ""), 0))
        ),
        INDIRECT(
            ADDRESS(
                MATCH(SUBSTITUTE(G12, " ", ""), SUBSTITUTE($AK$57:$AK$74, " ", ""), 0) + ROW($AL$57) - 1,
                MATCH(SUBSTITUTE(I12, " ", ""), SUBSTITUTE($AL$56:$BB$56, " ", ""), 0) + COLUMN($AL$56) - 1
            )
        ),
        "NnN"
    )
)), "True", "False")</f>
        <v>o - NnN - False</v>
      </c>
      <c r="AI12" s="41"/>
      <c r="AJ12" s="3" t="e" vm="25">
        <v>#VALUE!</v>
      </c>
      <c r="AK12" s="23" t="s">
        <v>74</v>
      </c>
      <c r="AL12" s="3" t="s">
        <v>52</v>
      </c>
      <c r="AM12" s="3" t="s">
        <v>52</v>
      </c>
      <c r="AN12" s="3" t="s">
        <v>52</v>
      </c>
      <c r="AO12" s="3" t="s">
        <v>52</v>
      </c>
      <c r="AP12" s="3" t="s">
        <v>52</v>
      </c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52</v>
      </c>
      <c r="AV12" s="3" t="s">
        <v>52</v>
      </c>
      <c r="AW12" s="3" t="s">
        <v>52</v>
      </c>
      <c r="AX12" s="3" t="s">
        <v>55</v>
      </c>
      <c r="AY12" s="3" t="s">
        <v>52</v>
      </c>
      <c r="AZ12" s="3" t="s">
        <v>52</v>
      </c>
      <c r="BA12" s="3" t="s">
        <v>52</v>
      </c>
      <c r="BB12" s="3" t="s">
        <v>55</v>
      </c>
      <c r="BD12" s="2" t="s">
        <v>75</v>
      </c>
      <c r="BE12" s="5" t="s">
        <v>13</v>
      </c>
    </row>
    <row r="13" spans="1:57" ht="18" customHeight="1" x14ac:dyDescent="0.25">
      <c r="A13" s="15" t="s">
        <v>211</v>
      </c>
      <c r="B13" s="15" t="s">
        <v>7</v>
      </c>
      <c r="C13" s="15"/>
      <c r="D13" s="15"/>
      <c r="E13" s="15" t="s">
        <v>170</v>
      </c>
      <c r="F13" s="15" t="s">
        <v>176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Driver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Pengelolaan administrasi yang kurang optimal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Goal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Mengoptimalkan pengelolan adminstrasi</v>
      </c>
      <c r="K13" s="15" t="str" cm="1">
        <f t="array" aca="1" ref="K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SUBSTITUTE($AK$5:$AK$13, " ", ""), 0)),
        ISNUMBER(MATCH(SUBSTITUTE(I13, " ", ""), SUBSTITUTE($AL$4:$BB$4, " ", ""), 0))
    ),
    INDIRECT(
        ADDRESS(
            MATCH(SUBSTITUTE(G13, " ", ""), SUBSTITUTE($AK$5:$AK$13, " ", ""), 0) + ROW($AL$5) - 1,
            MATCH(SUBSTITUTE(I13, " ", ""), SUBSTITUTE($AL$4:$BB$4, " ", ""), 0) + COLUMN($AL$4)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SUBSTITUTE($AK$5:$AK$13, " ", ""), 0)),
            ISNUMBER(MATCH(SUBSTITUTE(I13, " ", ""), SUBSTITUTE($AL$4:$BB$4, " ", ""), 0))
        ),
        INDIRECT(
            ADDRESS(
                MATCH(SUBSTITUTE(G13, " ", ""), SUBSTITUTE($AK$5:$AK$13, " ", ""), 0) + ROW($AL$5) - 1,
                MATCH(SUBSTITUTE(I13, " ", ""), SUBSTITUTE($AL$4:$BB$4, " ", ""), 0) + COLUMN($AL$4) - 1
            )
        ),
        "NnN"
    )
)), "True", "False")</f>
        <v>o - NnN - False</v>
      </c>
      <c r="L13" s="15" t="str" cm="1">
        <f t="array" aca="1" ref="L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SUBSTITUTE($AK$19:$AK$35, " ", ""), 0)),
        ISNUMBER(MATCH(SUBSTITUTE(I13, " ", ""), SUBSTITUTE(AL$18:$AT$18, " ", ""), 0))
    ),
    INDIRECT(
        ADDRESS(
            MATCH(SUBSTITUTE(G13, " ", ""), SUBSTITUTE($AK$19:$AK$35, " ", ""), 0) + ROW($AL$19) - 1,
            MATCH(SUBSTITUTE(I13, " ", ""), SUBSTITUTE(AL$18:$AT$18, " ", ""), 0) + COLUMN($AL$18
            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SUBSTITUTE($AK$19:$AK$35, " ", ""), 0)),
            ISNUMBER(MATCH(SUBSTITUTE(I13, " ", ""), SUBSTITUTE(AL$18:$AT$18, " ", ""), 0))
        ),
        INDIRECT(
            ADDRESS(
                MATCH(SUBSTITUTE(G13, " ", ""), SUBSTITUTE($AK$19:$AK$35, " ", ""), 0) + ROW($AL$19) - 1,
                MATCH(SUBSTITUTE(I13, " ", ""), SUBSTITUTE(AL$18:$AT$18, " ", ""), 0) + COLUMN($AL$18
                ) - 1
            )
        ),
        "NnN"
    )
)), "True", "False")</f>
        <v>o - NnN - False</v>
      </c>
      <c r="M13" s="15" t="str" cm="1">
        <f t="array" aca="1" ref="M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SUBSTITUTE($AK$42:$AK$50, " ", ""), 0)),
        ISNUMBER(MATCH(SUBSTITUTE(I13, " ", ""), SUBSTITUTE($AL$41:$AT$41, " ", ""), 0))
    ),
    INDIRECT(
        ADDRESS(
            MATCH(SUBSTITUTE(G13, " ", ""), SUBSTITUTE($AK$42:$AK$50, " ", ""), 0) + ROW($AL$42) - 1,
            MATCH(SUBSTITUTE(I13, " ", ""), SUBSTITUTE($AL$41:$AT$41, " ", ""), 0) + COLUMN($AL$41)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SUBSTITUTE($AK$42:$AK$50, " ", ""), 0)),
            ISNUMBER(MATCH(SUBSTITUTE(I13, " ", ""), SUBSTITUTE($AL$41:$AT$41, " ", ""), 0))
        ),
        INDIRECT(
            ADDRESS(
                MATCH(SUBSTITUTE(G13, " ", ""), SUBSTITUTE($AK$42:$AK$50, " ", ""), 0) + ROW($AL$42) - 1,
                MATCH(SUBSTITUTE(I13, " ", ""), SUBSTITUTE($AL$41:$AT$41, " ", ""), 0) + COLUMN($AL$41) - 1
            )
        ),
        "NnN"
    )
)), "True", "False")</f>
        <v>o - NnN - False</v>
      </c>
      <c r="N13" s="21" t="str" cm="1">
        <f t="array" aca="1" ref="N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SUBSTITUTE($AK$57:$AK$73, " ", ""), 0)),
        ISNUMBER(MATCH(SUBSTITUTE(I13, " ", ""), SUBSTITUTE($AL$56:$BB$56, " ", ""), 0))
    ),
    INDIRECT(
        ADDRESS(
            MATCH(SUBSTITUTE(G13, " ", ""), SUBSTITUTE($AK$57:$AK$73, " ", ""), 0) + ROW($AL$57) - 1,
            MATCH(SUBSTITUTE(I13, " ", ""), SUBSTITUTE($AL$56:$BB$56, " ", ""), 0) + COLUMN($AL$56)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SUBSTITUTE($AK$57:$AK$73, " ", ""), 0)),
            ISNUMBER(MATCH(SUBSTITUTE(I13, " ", ""), SUBSTITUTE($AL$56:$BB$56, " ", ""), 0))
        ),
        INDIRECT(
            ADDRESS(
                MATCH(SUBSTITUTE(G13, " ", ""), SUBSTITUTE($AK$57:$AK$74, " ", ""), 0) + ROW($AL$57) - 1,
                MATCH(SUBSTITUTE(I13, " ", ""), SUBSTITUTE($AL$56:$BB$56, " ", ""), 0) + COLUMN($AL$56) - 1
            )
        ),
        "NnN"
    )
)), "True", "False")</f>
        <v>o - NnN - False</v>
      </c>
      <c r="AI13" s="42"/>
      <c r="AJ13" s="3" t="e" vm="26">
        <v>#VALUE!</v>
      </c>
      <c r="AK13" s="23" t="s">
        <v>76</v>
      </c>
      <c r="AL13" s="3" t="s">
        <v>69</v>
      </c>
      <c r="AM13" s="3" t="s">
        <v>69</v>
      </c>
      <c r="AN13" s="3" t="s">
        <v>69</v>
      </c>
      <c r="AO13" s="3" t="s">
        <v>69</v>
      </c>
      <c r="AP13" s="3" t="s">
        <v>69</v>
      </c>
      <c r="AQ13" s="3" t="s">
        <v>69</v>
      </c>
      <c r="AR13" s="3" t="s">
        <v>69</v>
      </c>
      <c r="AS13" s="3" t="s">
        <v>69</v>
      </c>
      <c r="AT13" s="3" t="s">
        <v>69</v>
      </c>
      <c r="AU13" s="3" t="s">
        <v>69</v>
      </c>
      <c r="AV13" s="3" t="s">
        <v>69</v>
      </c>
      <c r="AW13" s="3" t="s">
        <v>69</v>
      </c>
      <c r="AX13" s="3" t="s">
        <v>69</v>
      </c>
      <c r="AY13" s="3" t="s">
        <v>69</v>
      </c>
      <c r="AZ13" s="3" t="s">
        <v>69</v>
      </c>
      <c r="BA13" s="3" t="s">
        <v>69</v>
      </c>
      <c r="BB13" s="3" t="s">
        <v>69</v>
      </c>
      <c r="BD13" s="2" t="s">
        <v>78</v>
      </c>
      <c r="BE13" s="5" t="s">
        <v>11</v>
      </c>
    </row>
    <row r="14" spans="1:57" ht="18" customHeight="1" x14ac:dyDescent="0.25">
      <c r="A14" s="15" t="s">
        <v>212</v>
      </c>
      <c r="B14" s="15" t="s">
        <v>7</v>
      </c>
      <c r="C14" s="15"/>
      <c r="D14" s="15"/>
      <c r="E14" s="15" t="s">
        <v>166</v>
      </c>
      <c r="F14" s="15" t="s">
        <v>172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Driver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Kesulitan dalam mendapatkan buku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Goal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Lebih mudah dalam mendapatkan buku</v>
      </c>
      <c r="K14" s="15" t="str" cm="1">
        <f t="array" aca="1" ref="K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SUBSTITUTE($AK$5:$AK$13, " ", ""), 0)),
        ISNUMBER(MATCH(SUBSTITUTE(I14, " ", ""), SUBSTITUTE($AL$4:$BB$4, " ", ""), 0))
    ),
    INDIRECT(
        ADDRESS(
            MATCH(SUBSTITUTE(G14, " ", ""), SUBSTITUTE($AK$5:$AK$13, " ", ""), 0) + ROW($AL$5) - 1,
            MATCH(SUBSTITUTE(I14, " ", ""), SUBSTITUTE($AL$4:$BB$4, " ", ""), 0) + COLUMN($AL$4)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SUBSTITUTE($AK$5:$AK$13, " ", ""), 0)),
            ISNUMBER(MATCH(SUBSTITUTE(I14, " ", ""), SUBSTITUTE($AL$4:$BB$4, " ", ""), 0))
        ),
        INDIRECT(
            ADDRESS(
                MATCH(SUBSTITUTE(G14, " ", ""), SUBSTITUTE($AK$5:$AK$13, " ", ""), 0) + ROW($AL$5) - 1,
                MATCH(SUBSTITUTE(I14, " ", ""), SUBSTITUTE($AL$4:$BB$4, " ", ""), 0) + COLUMN($AL$4) - 1
            )
        ),
        "NnN"
    )
)), "True", "False")</f>
        <v>o - NnN - False</v>
      </c>
      <c r="L14" s="15" t="str" cm="1">
        <f t="array" aca="1" ref="L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SUBSTITUTE($AK$19:$AK$35, " ", ""), 0)),
        ISNUMBER(MATCH(SUBSTITUTE(I14, " ", ""), SUBSTITUTE(AL$18:$AT$18, " ", ""), 0))
    ),
    INDIRECT(
        ADDRESS(
            MATCH(SUBSTITUTE(G14, " ", ""), SUBSTITUTE($AK$19:$AK$35, " ", ""), 0) + ROW($AL$19) - 1,
            MATCH(SUBSTITUTE(I14, " ", ""), SUBSTITUTE(AL$18:$AT$18, " ", ""), 0) + COLUMN($AL$18
            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SUBSTITUTE($AK$19:$AK$35, " ", ""), 0)),
            ISNUMBER(MATCH(SUBSTITUTE(I14, " ", ""), SUBSTITUTE(AL$18:$AT$18, " ", ""), 0))
        ),
        INDIRECT(
            ADDRESS(
                MATCH(SUBSTITUTE(G14, " ", ""), SUBSTITUTE($AK$19:$AK$35, " ", ""), 0) + ROW($AL$19) - 1,
                MATCH(SUBSTITUTE(I14, " ", ""), SUBSTITUTE(AL$18:$AT$18, " ", ""), 0) + COLUMN($AL$18
                ) - 1
            )
        ),
        "NnN"
    )
)), "True", "False")</f>
        <v>o - NnN - False</v>
      </c>
      <c r="M14" s="15" t="str" cm="1">
        <f t="array" aca="1" ref="M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SUBSTITUTE($AK$42:$AK$50, " ", ""), 0)),
        ISNUMBER(MATCH(SUBSTITUTE(I14, " ", ""), SUBSTITUTE($AL$41:$AT$41, " ", ""), 0))
    ),
    INDIRECT(
        ADDRESS(
            MATCH(SUBSTITUTE(G14, " ", ""), SUBSTITUTE($AK$42:$AK$50, " ", ""), 0) + ROW($AL$42) - 1,
            MATCH(SUBSTITUTE(I14, " ", ""), SUBSTITUTE($AL$41:$AT$41, " ", ""), 0) + COLUMN($AL$41)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SUBSTITUTE($AK$42:$AK$50, " ", ""), 0)),
            ISNUMBER(MATCH(SUBSTITUTE(I14, " ", ""), SUBSTITUTE($AL$41:$AT$41, " ", ""), 0))
        ),
        INDIRECT(
            ADDRESS(
                MATCH(SUBSTITUTE(G14, " ", ""), SUBSTITUTE($AK$42:$AK$50, " ", ""), 0) + ROW($AL$42) - 1,
                MATCH(SUBSTITUTE(I14, " ", ""), SUBSTITUTE($AL$41:$AT$41, " ", ""), 0) + COLUMN($AL$41) - 1
            )
        ),
        "NnN"
    )
)), "True", "False")</f>
        <v>o - NnN - False</v>
      </c>
      <c r="N14" s="21" t="str" cm="1">
        <f t="array" aca="1" ref="N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SUBSTITUTE($AK$57:$AK$73, " ", ""), 0)),
        ISNUMBER(MATCH(SUBSTITUTE(I14, " ", ""), SUBSTITUTE($AL$56:$BB$56, " ", ""), 0))
    ),
    INDIRECT(
        ADDRESS(
            MATCH(SUBSTITUTE(G14, " ", ""), SUBSTITUTE($AK$57:$AK$73, " ", ""), 0) + ROW($AL$57) - 1,
            MATCH(SUBSTITUTE(I14, " ", ""), SUBSTITUTE($AL$56:$BB$56, " ", ""), 0) + COLUMN($AL$56)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SUBSTITUTE($AK$57:$AK$73, " ", ""), 0)),
            ISNUMBER(MATCH(SUBSTITUTE(I14, " ", ""), SUBSTITUTE($AL$56:$BB$56, " ", ""), 0))
        ),
        INDIRECT(
            ADDRESS(
                MATCH(SUBSTITUTE(G14, " ", ""), SUBSTITUTE($AK$57:$AK$74, " ", ""), 0) + ROW($AL$57) - 1,
                MATCH(SUBSTITUTE(I14, " ", ""), SUBSTITUTE($AL$56:$BB$56, " ", ""), 0) + COLUMN($AL$56) - 1
            )
        ),
        "NnN"
    )
)), "True", "False")</f>
        <v>o - NnN - False</v>
      </c>
    </row>
    <row r="15" spans="1:57" ht="18" customHeight="1" x14ac:dyDescent="0.25">
      <c r="A15" s="15" t="s">
        <v>213</v>
      </c>
      <c r="B15" s="15" t="s">
        <v>7</v>
      </c>
      <c r="C15" s="15"/>
      <c r="D15" s="15"/>
      <c r="E15" s="15" t="s">
        <v>174</v>
      </c>
      <c r="F15" s="15" t="s">
        <v>168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Goal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Membangun sistem manajemen buku yang lebih optimal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Manajemen pendataan buku yang kurang optimal</v>
      </c>
      <c r="K15" s="15" t="str" cm="1">
        <f t="array" aca="1" ref="K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SUBSTITUTE($AK$5:$AK$13, " ", ""), 0)),
        ISNUMBER(MATCH(SUBSTITUTE(I15, " ", ""), SUBSTITUTE($AL$4:$BB$4, " ", ""), 0))
    ),
    INDIRECT(
        ADDRESS(
            MATCH(SUBSTITUTE(G15, " ", ""), SUBSTITUTE($AK$5:$AK$13, " ", ""), 0) + ROW($AL$5) - 1,
            MATCH(SUBSTITUTE(I15, " ", ""), SUBSTITUTE($AL$4:$BB$4, " ", ""), 0) + COLUMN($AL$4)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SUBSTITUTE($AK$5:$AK$13, " ", ""), 0)),
            ISNUMBER(MATCH(SUBSTITUTE(I15, " ", ""), SUBSTITUTE($AL$4:$BB$4, " ", ""), 0))
        ),
        INDIRECT(
            ADDRESS(
                MATCH(SUBSTITUTE(G15, " ", ""), SUBSTITUTE($AK$5:$AK$13, " ", ""), 0) + ROW($AL$5) - 1,
                MATCH(SUBSTITUTE(I15, " ", ""), SUBSTITUTE($AL$4:$BB$4, " ", ""), 0) + COLUMN($AL$4) - 1
            )
        ),
        "NnN"
    )
)), "True", "False")</f>
        <v>o - NnN - False</v>
      </c>
      <c r="L15" s="15" t="str" cm="1">
        <f t="array" aca="1" ref="L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SUBSTITUTE($AK$19:$AK$35, " ", ""), 0)),
        ISNUMBER(MATCH(SUBSTITUTE(I15, " ", ""), SUBSTITUTE(AL$18:$AT$18, " ", ""), 0))
    ),
    INDIRECT(
        ADDRESS(
            MATCH(SUBSTITUTE(G15, " ", ""), SUBSTITUTE($AK$19:$AK$35, " ", ""), 0) + ROW($AL$19) - 1,
            MATCH(SUBSTITUTE(I15, " ", ""), SUBSTITUTE(AL$18:$AT$18, " ", ""), 0) + COLUMN($AL$18
            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SUBSTITUTE($AK$19:$AK$35, " ", ""), 0)),
            ISNUMBER(MATCH(SUBSTITUTE(I15, " ", ""), SUBSTITUTE(AL$18:$AT$18, " ", ""), 0))
        ),
        INDIRECT(
            ADDRESS(
                MATCH(SUBSTITUTE(G15, " ", ""), SUBSTITUTE($AK$19:$AK$35, " ", ""), 0) + ROW($AL$19) - 1,
                MATCH(SUBSTITUTE(I15, " ", ""), SUBSTITUTE(AL$18:$AT$18, " ", ""), 0) + COLUMN($AL$18
                ) - 1
            )
        ),
        "NnN"
    )
)), "True", "False")</f>
        <v>o - NnN - False</v>
      </c>
      <c r="M15" s="15" t="str" cm="1">
        <f t="array" aca="1" ref="M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SUBSTITUTE($AK$42:$AK$50, " ", ""), 0)),
        ISNUMBER(MATCH(SUBSTITUTE(I15, " ", ""), SUBSTITUTE($AL$41:$AT$41, " ", ""), 0))
    ),
    INDIRECT(
        ADDRESS(
            MATCH(SUBSTITUTE(G15, " ", ""), SUBSTITUTE($AK$42:$AK$50, " ", ""), 0) + ROW($AL$42) - 1,
            MATCH(SUBSTITUTE(I15, " ", ""), SUBSTITUTE($AL$41:$AT$41, " ", ""), 0) + COLUMN($AL$41)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SUBSTITUTE($AK$42:$AK$50, " ", ""), 0)),
            ISNUMBER(MATCH(SUBSTITUTE(I15, " ", ""), SUBSTITUTE($AL$41:$AT$41, " ", ""), 0))
        ),
        INDIRECT(
            ADDRESS(
                MATCH(SUBSTITUTE(G15, " ", ""), SUBSTITUTE($AK$42:$AK$50, " ", ""), 0) + ROW($AL$42) - 1,
                MATCH(SUBSTITUTE(I15, " ", ""), SUBSTITUTE($AL$41:$AT$41, " ", ""), 0) + COLUMN($AL$41) - 1
            )
        ),
        "NnN"
    )
)), "True", "False")</f>
        <v>o - NnN - False</v>
      </c>
      <c r="N15" s="21" t="str" cm="1">
        <f t="array" aca="1" ref="N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SUBSTITUTE($AK$57:$AK$73, " ", ""), 0)),
        ISNUMBER(MATCH(SUBSTITUTE(I15, " ", ""), SUBSTITUTE($AL$56:$BB$56, " ", ""), 0))
    ),
    INDIRECT(
        ADDRESS(
            MATCH(SUBSTITUTE(G15, " ", ""), SUBSTITUTE($AK$57:$AK$73, " ", ""), 0) + ROW($AL$57) - 1,
            MATCH(SUBSTITUTE(I15, " ", ""), SUBSTITUTE($AL$56:$BB$56, " ", ""), 0) + COLUMN($AL$56)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SUBSTITUTE($AK$57:$AK$73, " ", ""), 0)),
            ISNUMBER(MATCH(SUBSTITUTE(I15, " ", ""), SUBSTITUTE($AL$56:$BB$56, " ", ""), 0))
        ),
        INDIRECT(
            ADDRESS(
                MATCH(SUBSTITUTE(G15, " ", ""), SUBSTITUTE($AK$57:$AK$74, " ", ""), 0) + ROW($AL$57) - 1,
                MATCH(SUBSTITUTE(I15, " ", ""), SUBSTITUTE($AL$56:$BB$56, " ", ""), 0) + COLUMN($AL$56) - 1
            )
        ),
        "NnN"
    )
)), "True", "False")</f>
        <v>o - NnN - False</v>
      </c>
    </row>
    <row r="16" spans="1:57" ht="18" customHeight="1" x14ac:dyDescent="0.25">
      <c r="A16" s="15" t="s">
        <v>214</v>
      </c>
      <c r="B16" s="15" t="s">
        <v>7</v>
      </c>
      <c r="C16" s="15"/>
      <c r="D16" s="15"/>
      <c r="E16" s="15" t="s">
        <v>178</v>
      </c>
      <c r="F16" s="15" t="s">
        <v>176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Outcome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Meningkatkan efisiensi administrasi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Goal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Mengoptimalkan pengelolan adminstrasi</v>
      </c>
      <c r="K16" s="15" t="str" cm="1">
        <f t="array" aca="1" ref="K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SUBSTITUTE($AK$5:$AK$13, " ", ""), 0)),
        ISNUMBER(MATCH(SUBSTITUTE(I16, " ", ""), SUBSTITUTE($AL$4:$BB$4, " ", ""), 0))
    ),
    INDIRECT(
        ADDRESS(
            MATCH(SUBSTITUTE(G16, " ", ""), SUBSTITUTE($AK$5:$AK$13, " ", ""), 0) + ROW($AL$5) - 1,
            MATCH(SUBSTITUTE(I16, " ", ""), SUBSTITUTE($AL$4:$BB$4, " ", ""), 0) + COLUMN($AL$4)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SUBSTITUTE($AK$5:$AK$13, " ", ""), 0)),
            ISNUMBER(MATCH(SUBSTITUTE(I16, " ", ""), SUBSTITUTE($AL$4:$BB$4, " ", ""), 0))
        ),
        INDIRECT(
            ADDRESS(
                MATCH(SUBSTITUTE(G16, " ", ""), SUBSTITUTE($AK$5:$AK$13, " ", ""), 0) + ROW($AL$5) - 1,
                MATCH(SUBSTITUTE(I16, " ", ""), SUBSTITUTE($AL$4:$BB$4, " ", ""), 0) + COLUMN($AL$4) - 1
            )
        ),
        "NnN"
    )
)), "True", "False")</f>
        <v>o - NnN - False</v>
      </c>
      <c r="L16" s="15" t="str" cm="1">
        <f t="array" aca="1" ref="L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SUBSTITUTE($AK$19:$AK$35, " ", ""), 0)),
        ISNUMBER(MATCH(SUBSTITUTE(I16, " ", ""), SUBSTITUTE(AL$18:$AT$18, " ", ""), 0))
    ),
    INDIRECT(
        ADDRESS(
            MATCH(SUBSTITUTE(G16, " ", ""), SUBSTITUTE($AK$19:$AK$35, " ", ""), 0) + ROW($AL$19) - 1,
            MATCH(SUBSTITUTE(I16, " ", ""), SUBSTITUTE(AL$18:$AT$18, " ", ""), 0) + COLUMN($AL$18
            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SUBSTITUTE($AK$19:$AK$35, " ", ""), 0)),
            ISNUMBER(MATCH(SUBSTITUTE(I16, " ", ""), SUBSTITUTE(AL$18:$AT$18, " ", ""), 0))
        ),
        INDIRECT(
            ADDRESS(
                MATCH(SUBSTITUTE(G16, " ", ""), SUBSTITUTE($AK$19:$AK$35, " ", ""), 0) + ROW($AL$19) - 1,
                MATCH(SUBSTITUTE(I16, " ", ""), SUBSTITUTE(AL$18:$AT$18, " ", ""), 0) + COLUMN($AL$18
                ) - 1
            )
        ),
        "NnN"
    )
)), "True", "False")</f>
        <v>o - NnN - False</v>
      </c>
      <c r="M16" s="15" t="str" cm="1">
        <f t="array" aca="1" ref="M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SUBSTITUTE($AK$42:$AK$50, " ", ""), 0)),
        ISNUMBER(MATCH(SUBSTITUTE(I16, " ", ""), SUBSTITUTE($AL$41:$AT$41, " ", ""), 0))
    ),
    INDIRECT(
        ADDRESS(
            MATCH(SUBSTITUTE(G16, " ", ""), SUBSTITUTE($AK$42:$AK$50, " ", ""), 0) + ROW($AL$42) - 1,
            MATCH(SUBSTITUTE(I16, " ", ""), SUBSTITUTE($AL$41:$AT$41, " ", ""), 0) + COLUMN($AL$41)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SUBSTITUTE($AK$42:$AK$50, " ", ""), 0)),
            ISNUMBER(MATCH(SUBSTITUTE(I16, " ", ""), SUBSTITUTE($AL$41:$AT$41, " ", ""), 0))
        ),
        INDIRECT(
            ADDRESS(
                MATCH(SUBSTITUTE(G16, " ", ""), SUBSTITUTE($AK$42:$AK$50, " ", ""), 0) + ROW($AL$42) - 1,
                MATCH(SUBSTITUTE(I16, " ", ""), SUBSTITUTE($AL$41:$AT$41, " ", ""), 0) + COLUMN($AL$41) - 1
            )
        ),
        "NnN"
    )
)), "True", "False")</f>
        <v>o - NnN - False</v>
      </c>
      <c r="N16" s="21" t="str" cm="1">
        <f t="array" aca="1" ref="N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SUBSTITUTE($AK$57:$AK$73, " ", ""), 0)),
        ISNUMBER(MATCH(SUBSTITUTE(I16, " ", ""), SUBSTITUTE($AL$56:$BB$56, " ", ""), 0))
    ),
    INDIRECT(
        ADDRESS(
            MATCH(SUBSTITUTE(G16, " ", ""), SUBSTITUTE($AK$57:$AK$73, " ", ""), 0) + ROW($AL$57) - 1,
            MATCH(SUBSTITUTE(I16, " ", ""), SUBSTITUTE($AL$56:$BB$56, " ", ""), 0) + COLUMN($AL$56)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SUBSTITUTE($AK$57:$AK$73, " ", ""), 0)),
            ISNUMBER(MATCH(SUBSTITUTE(I16, " ", ""), SUBSTITUTE($AL$56:$BB$56, " ", ""), 0))
        ),
        INDIRECT(
            ADDRESS(
                MATCH(SUBSTITUTE(G16, " ", ""), SUBSTITUTE($AK$57:$AK$74, " ", ""), 0) + ROW($AL$57) - 1,
                MATCH(SUBSTITUTE(I16, " ", ""), SUBSTITUTE($AL$56:$BB$56, " ", ""), 0) + COLUMN($AL$56) - 1
            )
        ),
        "NnN"
    )
)), "True", "False")</f>
        <v>o - NnN - False</v>
      </c>
      <c r="AI16" s="29" t="s">
        <v>28</v>
      </c>
      <c r="AJ16" s="43"/>
      <c r="AK16" s="44"/>
      <c r="AL16" s="38" t="s">
        <v>29</v>
      </c>
      <c r="AM16" s="50"/>
      <c r="AN16" s="50"/>
      <c r="AO16" s="50"/>
      <c r="AP16" s="50"/>
      <c r="AQ16" s="50"/>
      <c r="AR16" s="50"/>
      <c r="AS16" s="50"/>
      <c r="AT16" s="51"/>
    </row>
    <row r="17" spans="1:46" ht="18" customHeight="1" x14ac:dyDescent="0.25">
      <c r="A17" s="15" t="s">
        <v>215</v>
      </c>
      <c r="B17" s="15" t="s">
        <v>7</v>
      </c>
      <c r="C17" s="15"/>
      <c r="D17" s="15"/>
      <c r="E17" s="15" t="s">
        <v>180</v>
      </c>
      <c r="F17" s="15" t="s">
        <v>174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Outcome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Meningkatkan efisiensi manajemen pendataan buku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Goal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Membangun sistem manajemen buku yang lebih optimal</v>
      </c>
      <c r="K17" s="15" t="str" cm="1">
        <f t="array" aca="1" ref="K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SUBSTITUTE($AK$5:$AK$13, " ", ""), 0)),
        ISNUMBER(MATCH(SUBSTITUTE(I17, " ", ""), SUBSTITUTE($AL$4:$BB$4, " ", ""), 0))
    ),
    INDIRECT(
        ADDRESS(
            MATCH(SUBSTITUTE(G17, " ", ""), SUBSTITUTE($AK$5:$AK$13, " ", ""), 0) + ROW($AL$5) - 1,
            MATCH(SUBSTITUTE(I17, " ", ""), SUBSTITUTE($AL$4:$BB$4, " ", ""), 0) + COLUMN($AL$4)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SUBSTITUTE($AK$5:$AK$13, " ", ""), 0)),
            ISNUMBER(MATCH(SUBSTITUTE(I17, " ", ""), SUBSTITUTE($AL$4:$BB$4, " ", ""), 0))
        ),
        INDIRECT(
            ADDRESS(
                MATCH(SUBSTITUTE(G17, " ", ""), SUBSTITUTE($AK$5:$AK$13, " ", ""), 0) + ROW($AL$5) - 1,
                MATCH(SUBSTITUTE(I17, " ", ""), SUBSTITUTE($AL$4:$BB$4, " ", ""), 0) + COLUMN($AL$4) - 1
            )
        ),
        "NnN"
    )
)), "True", "False")</f>
        <v>o - NnN - False</v>
      </c>
      <c r="L17" s="15" t="str" cm="1">
        <f t="array" aca="1" ref="L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SUBSTITUTE($AK$19:$AK$35, " ", ""), 0)),
        ISNUMBER(MATCH(SUBSTITUTE(I17, " ", ""), SUBSTITUTE(AL$18:$AT$18, " ", ""), 0))
    ),
    INDIRECT(
        ADDRESS(
            MATCH(SUBSTITUTE(G17, " ", ""), SUBSTITUTE($AK$19:$AK$35, " ", ""), 0) + ROW($AL$19) - 1,
            MATCH(SUBSTITUTE(I17, " ", ""), SUBSTITUTE(AL$18:$AT$18, " ", ""), 0) + COLUMN($AL$18
            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SUBSTITUTE($AK$19:$AK$35, " ", ""), 0)),
            ISNUMBER(MATCH(SUBSTITUTE(I17, " ", ""), SUBSTITUTE(AL$18:$AT$18, " ", ""), 0))
        ),
        INDIRECT(
            ADDRESS(
                MATCH(SUBSTITUTE(G17, " ", ""), SUBSTITUTE($AK$19:$AK$35, " ", ""), 0) + ROW($AL$19) - 1,
                MATCH(SUBSTITUTE(I17, " ", ""), SUBSTITUTE(AL$18:$AT$18, " ", ""), 0) + COLUMN($AL$18
                ) - 1
            )
        ),
        "NnN"
    )
)), "True", "False")</f>
        <v>o - NnN - False</v>
      </c>
      <c r="M17" s="15" t="str" cm="1">
        <f t="array" aca="1" ref="M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SUBSTITUTE($AK$42:$AK$50, " ", ""), 0)),
        ISNUMBER(MATCH(SUBSTITUTE(I17, " ", ""), SUBSTITUTE($AL$41:$AT$41, " ", ""), 0))
    ),
    INDIRECT(
        ADDRESS(
            MATCH(SUBSTITUTE(G17, " ", ""), SUBSTITUTE($AK$42:$AK$50, " ", ""), 0) + ROW($AL$42) - 1,
            MATCH(SUBSTITUTE(I17, " ", ""), SUBSTITUTE($AL$41:$AT$41, " ", ""), 0) + COLUMN($AL$41)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SUBSTITUTE($AK$42:$AK$50, " ", ""), 0)),
            ISNUMBER(MATCH(SUBSTITUTE(I17, " ", ""), SUBSTITUTE($AL$41:$AT$41, " ", ""), 0))
        ),
        INDIRECT(
            ADDRESS(
                MATCH(SUBSTITUTE(G17, " ", ""), SUBSTITUTE($AK$42:$AK$50, " ", ""), 0) + ROW($AL$42) - 1,
                MATCH(SUBSTITUTE(I17, " ", ""), SUBSTITUTE($AL$41:$AT$41, " ", ""), 0) + COLUMN($AL$41) - 1
            )
        ),
        "NnN"
    )
)), "True", "False")</f>
        <v>o - NnN - False</v>
      </c>
      <c r="N17" s="21" t="str" cm="1">
        <f t="array" aca="1" ref="N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SUBSTITUTE($AK$57:$AK$73, " ", ""), 0)),
        ISNUMBER(MATCH(SUBSTITUTE(I17, " ", ""), SUBSTITUTE($AL$56:$BB$56, " ", ""), 0))
    ),
    INDIRECT(
        ADDRESS(
            MATCH(SUBSTITUTE(G17, " ", ""), SUBSTITUTE($AK$57:$AK$73, " ", ""), 0) + ROW($AL$57) - 1,
            MATCH(SUBSTITUTE(I17, " ", ""), SUBSTITUTE($AL$56:$BB$56, " ", ""), 0) + COLUMN($AL$56)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SUBSTITUTE($AK$57:$AK$73, " ", ""), 0)),
            ISNUMBER(MATCH(SUBSTITUTE(I17, " ", ""), SUBSTITUTE($AL$56:$BB$56, " ", ""), 0))
        ),
        INDIRECT(
            ADDRESS(
                MATCH(SUBSTITUTE(G17, " ", ""), SUBSTITUTE($AK$57:$AK$74, " ", ""), 0) + ROW($AL$57) - 1,
                MATCH(SUBSTITUTE(I17, " ", ""), SUBSTITUTE($AL$56:$BB$56, " ", ""), 0) + COLUMN($AL$56) - 1
            )
        ),
        "NnN"
    )
)), "True", "False")</f>
        <v>o - NnN - False</v>
      </c>
      <c r="AI17" s="32"/>
      <c r="AJ17" s="45"/>
      <c r="AK17" s="46"/>
      <c r="AL17" s="3" t="e" vm="27">
        <v>#VALUE!</v>
      </c>
      <c r="AM17" s="3" t="e" vm="28">
        <v>#VALUE!</v>
      </c>
      <c r="AN17" s="3" t="e" vm="29">
        <v>#VALUE!</v>
      </c>
      <c r="AO17" s="3" t="e" vm="30">
        <v>#VALUE!</v>
      </c>
      <c r="AP17" s="3" t="e" vm="28">
        <v>#VALUE!</v>
      </c>
      <c r="AQ17" s="3" t="e" vm="31">
        <v>#VALUE!</v>
      </c>
      <c r="AR17" s="3" t="e" vm="32">
        <v>#VALUE!</v>
      </c>
      <c r="AS17" s="3" t="e" vm="33">
        <v>#VALUE!</v>
      </c>
      <c r="AT17" s="3" t="e" vm="34">
        <v>#VALUE!</v>
      </c>
    </row>
    <row r="18" spans="1:46" ht="18" customHeight="1" x14ac:dyDescent="0.25">
      <c r="A18" s="15" t="s">
        <v>216</v>
      </c>
      <c r="B18" s="15" t="s">
        <v>7</v>
      </c>
      <c r="C18" s="15"/>
      <c r="D18" s="15"/>
      <c r="E18" s="15" t="s">
        <v>153</v>
      </c>
      <c r="F18" s="15" t="s">
        <v>142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Node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Server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CommunicationNetwork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LAN</v>
      </c>
      <c r="K18" s="15" t="str" cm="1">
        <f t="array" aca="1" ref="K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SUBSTITUTE($AK$5:$AK$13, " ", ""), 0)),
        ISNUMBER(MATCH(SUBSTITUTE(I18, " ", ""), SUBSTITUTE($AL$4:$BB$4, " ", ""), 0))
    ),
    INDIRECT(
        ADDRESS(
            MATCH(SUBSTITUTE(G18, " ", ""), SUBSTITUTE($AK$5:$AK$13, " ", ""), 0) + ROW($AL$5) - 1,
            MATCH(SUBSTITUTE(I18, " ", ""), SUBSTITUTE($AL$4:$BB$4, " ", ""), 0) + COLUMN($AL$4)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SUBSTITUTE($AK$5:$AK$13, " ", ""), 0)),
            ISNUMBER(MATCH(SUBSTITUTE(I18, " ", ""), SUBSTITUTE($AL$4:$BB$4, " ", ""), 0))
        ),
        INDIRECT(
            ADDRESS(
                MATCH(SUBSTITUTE(G18, " ", ""), SUBSTITUTE($AK$5:$AK$13, " ", ""), 0) + ROW($AL$5) - 1,
                MATCH(SUBSTITUTE(I18, " ", ""), SUBSTITUTE($AL$4:$BB$4, " ", ""), 0) + COLUMN($AL$4) - 1
            )
        ),
        "NnN"
    )
)), "True", "False")</f>
        <v>o - NnN - False</v>
      </c>
      <c r="L18" s="15" t="str" cm="1">
        <f t="array" aca="1" ref="L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SUBSTITUTE($AK$19:$AK$35, " ", ""), 0)),
        ISNUMBER(MATCH(SUBSTITUTE(I18, " ", ""), SUBSTITUTE(AL$18:$AT$18, " ", ""), 0))
    ),
    INDIRECT(
        ADDRESS(
            MATCH(SUBSTITUTE(G18, " ", ""), SUBSTITUTE($AK$19:$AK$35, " ", ""), 0) + ROW($AL$19) - 1,
            MATCH(SUBSTITUTE(I18, " ", ""), SUBSTITUTE(AL$18:$AT$18, " ", ""), 0) + COLUMN($AL$18
            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SUBSTITUTE($AK$19:$AK$35, " ", ""), 0)),
            ISNUMBER(MATCH(SUBSTITUTE(I18, " ", ""), SUBSTITUTE(AL$18:$AT$18, " ", ""), 0))
        ),
        INDIRECT(
            ADDRESS(
                MATCH(SUBSTITUTE(G18, " ", ""), SUBSTITUTE($AK$19:$AK$35, " ", ""), 0) + ROW($AL$19) - 1,
                MATCH(SUBSTITUTE(I18, " ", ""), SUBSTITUTE(AL$18:$AT$18, " ", ""), 0) + COLUMN($AL$18
                ) - 1
            )
        ),
        "NnN"
    )
)), "True", "False")</f>
        <v>o - NnN - False</v>
      </c>
      <c r="M18" s="15" t="str" cm="1">
        <f t="array" aca="1" ref="M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SUBSTITUTE($AK$42:$AK$50, " ", ""), 0)),
        ISNUMBER(MATCH(SUBSTITUTE(I18, " ", ""), SUBSTITUTE($AL$41:$AT$41, " ", ""), 0))
    ),
    INDIRECT(
        ADDRESS(
            MATCH(SUBSTITUTE(G18, " ", ""), SUBSTITUTE($AK$42:$AK$50, " ", ""), 0) + ROW($AL$42) - 1,
            MATCH(SUBSTITUTE(I18, " ", ""), SUBSTITUTE($AL$41:$AT$41, " ", ""), 0) + COLUMN($AL$41)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SUBSTITUTE($AK$42:$AK$50, " ", ""), 0)),
            ISNUMBER(MATCH(SUBSTITUTE(I18, " ", ""), SUBSTITUTE($AL$41:$AT$41, " ", ""), 0))
        ),
        INDIRECT(
            ADDRESS(
                MATCH(SUBSTITUTE(G18, " ", ""), SUBSTITUTE($AK$42:$AK$50, " ", ""), 0) + ROW($AL$42) - 1,
                MATCH(SUBSTITUTE(I18, " ", ""), SUBSTITUTE($AL$41:$AT$41, " ", ""), 0) + COLUMN($AL$41) - 1
            )
        ),
        "NnN"
    )
)), "True", "False")</f>
        <v>o - NnN - False</v>
      </c>
      <c r="N18" s="21" t="str" cm="1">
        <f t="array" aca="1" ref="N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SUBSTITUTE($AK$57:$AK$73, " ", ""), 0)),
        ISNUMBER(MATCH(SUBSTITUTE(I18, " ", ""), SUBSTITUTE($AL$56:$BB$56, " ", ""), 0))
    ),
    INDIRECT(
        ADDRESS(
            MATCH(SUBSTITUTE(G18, " ", ""), SUBSTITUTE($AK$57:$AK$73, " ", ""), 0) + ROW($AL$57) - 1,
            MATCH(SUBSTITUTE(I18, " ", ""), SUBSTITUTE($AL$56:$BB$56, " ", ""), 0) + COLUMN($AL$56)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SUBSTITUTE($AK$57:$AK$73, " ", ""), 0)),
            ISNUMBER(MATCH(SUBSTITUTE(I18, " ", ""), SUBSTITUTE($AL$56:$BB$56, " ", ""), 0))
        ),
        INDIRECT(
            ADDRESS(
                MATCH(SUBSTITUTE(G18, " ", ""), SUBSTITUTE($AK$57:$AK$74, " ", ""), 0) + ROW($AL$57) - 1,
                MATCH(SUBSTITUTE(I18, " ", ""), SUBSTITUTE($AL$56:$BB$56, " ", ""), 0) + COLUMN($AL$56) - 1
            )
        ),
        "NnN"
    )
)), "True", "False")</f>
        <v>o - fotv - True</v>
      </c>
      <c r="AI18" s="47"/>
      <c r="AJ18" s="48"/>
      <c r="AK18" s="49"/>
      <c r="AL18" s="22" t="s">
        <v>50</v>
      </c>
      <c r="AM18" s="22" t="s">
        <v>57</v>
      </c>
      <c r="AN18" s="22" t="s">
        <v>61</v>
      </c>
      <c r="AO18" s="22" t="s">
        <v>64</v>
      </c>
      <c r="AP18" s="22" t="s">
        <v>68</v>
      </c>
      <c r="AQ18" s="22" t="s">
        <v>70</v>
      </c>
      <c r="AR18" s="22" t="s">
        <v>72</v>
      </c>
      <c r="AS18" s="22" t="s">
        <v>74</v>
      </c>
      <c r="AT18" s="22" t="s">
        <v>76</v>
      </c>
    </row>
    <row r="19" spans="1:46" ht="18" customHeight="1" x14ac:dyDescent="0.25">
      <c r="A19" s="15" t="s">
        <v>217</v>
      </c>
      <c r="B19" s="15" t="s">
        <v>7</v>
      </c>
      <c r="C19" s="15"/>
      <c r="D19" s="15"/>
      <c r="E19" s="15" t="s">
        <v>149</v>
      </c>
      <c r="F19" s="15" t="s">
        <v>144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Node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Firewall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CommunicationNetwork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WAN/WLAN</v>
      </c>
      <c r="K19" s="15" t="str" cm="1">
        <f t="array" aca="1" ref="K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SUBSTITUTE($AK$5:$AK$13, " ", ""), 0)),
        ISNUMBER(MATCH(SUBSTITUTE(I19, " ", ""), SUBSTITUTE($AL$4:$BB$4, " ", ""), 0))
    ),
    INDIRECT(
        ADDRESS(
            MATCH(SUBSTITUTE(G19, " ", ""), SUBSTITUTE($AK$5:$AK$13, " ", ""), 0) + ROW($AL$5) - 1,
            MATCH(SUBSTITUTE(I19, " ", ""), SUBSTITUTE($AL$4:$BB$4, " ", ""), 0) + COLUMN($AL$4)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SUBSTITUTE($AK$5:$AK$13, " ", ""), 0)),
            ISNUMBER(MATCH(SUBSTITUTE(I19, " ", ""), SUBSTITUTE($AL$4:$BB$4, " ", ""), 0))
        ),
        INDIRECT(
            ADDRESS(
                MATCH(SUBSTITUTE(G19, " ", ""), SUBSTITUTE($AK$5:$AK$13, " ", ""), 0) + ROW($AL$5) - 1,
                MATCH(SUBSTITUTE(I19, " ", ""), SUBSTITUTE($AL$4:$BB$4, " ", ""), 0) + COLUMN($AL$4) - 1
            )
        ),
        "NnN"
    )
)), "True", "False")</f>
        <v>o - NnN - False</v>
      </c>
      <c r="L19" s="15" t="str" cm="1">
        <f t="array" aca="1" ref="L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SUBSTITUTE($AK$19:$AK$35, " ", ""), 0)),
        ISNUMBER(MATCH(SUBSTITUTE(I19, " ", ""), SUBSTITUTE(AL$18:$AT$18, " ", ""), 0))
    ),
    INDIRECT(
        ADDRESS(
            MATCH(SUBSTITUTE(G19, " ", ""), SUBSTITUTE($AK$19:$AK$35, " ", ""), 0) + ROW($AL$19) - 1,
            MATCH(SUBSTITUTE(I19, " ", ""), SUBSTITUTE(AL$18:$AT$18, " ", ""), 0) + COLUMN($AL$18
            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SUBSTITUTE($AK$19:$AK$35, " ", ""), 0)),
            ISNUMBER(MATCH(SUBSTITUTE(I19, " ", ""), SUBSTITUTE(AL$18:$AT$18, " ", ""), 0))
        ),
        INDIRECT(
            ADDRESS(
                MATCH(SUBSTITUTE(G19, " ", ""), SUBSTITUTE($AK$19:$AK$35, " ", ""), 0) + ROW($AL$19) - 1,
                MATCH(SUBSTITUTE(I19, " ", ""), SUBSTITUTE(AL$18:$AT$18, " ", ""), 0) + COLUMN($AL$18
                ) - 1
            )
        ),
        "NnN"
    )
)), "True", "False")</f>
        <v>o - NnN - False</v>
      </c>
      <c r="M19" s="15" t="str" cm="1">
        <f t="array" aca="1" ref="M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SUBSTITUTE($AK$42:$AK$50, " ", ""), 0)),
        ISNUMBER(MATCH(SUBSTITUTE(I19, " ", ""), SUBSTITUTE($AL$41:$AT$41, " ", ""), 0))
    ),
    INDIRECT(
        ADDRESS(
            MATCH(SUBSTITUTE(G19, " ", ""), SUBSTITUTE($AK$42:$AK$50, " ", ""), 0) + ROW($AL$42) - 1,
            MATCH(SUBSTITUTE(I19, " ", ""), SUBSTITUTE($AL$41:$AT$41, " ", ""), 0) + COLUMN($AL$41)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SUBSTITUTE($AK$42:$AK$50, " ", ""), 0)),
            ISNUMBER(MATCH(SUBSTITUTE(I19, " ", ""), SUBSTITUTE($AL$41:$AT$41, " ", ""), 0))
        ),
        INDIRECT(
            ADDRESS(
                MATCH(SUBSTITUTE(G19, " ", ""), SUBSTITUTE($AK$42:$AK$50, " ", ""), 0) + ROW($AL$42) - 1,
                MATCH(SUBSTITUTE(I19, " ", ""), SUBSTITUTE($AL$41:$AT$41, " ", ""), 0) + COLUMN($AL$41) - 1
            )
        ),
        "NnN"
    )
)), "True", "False")</f>
        <v>o - NnN - False</v>
      </c>
      <c r="N19" s="21" t="str" cm="1">
        <f t="array" aca="1" ref="N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SUBSTITUTE($AK$57:$AK$73, " ", ""), 0)),
        ISNUMBER(MATCH(SUBSTITUTE(I19, " ", ""), SUBSTITUTE($AL$56:$BB$56, " ", ""), 0))
    ),
    INDIRECT(
        ADDRESS(
            MATCH(SUBSTITUTE(G19, " ", ""), SUBSTITUTE($AK$57:$AK$73, " ", ""), 0) + ROW($AL$57) - 1,
            MATCH(SUBSTITUTE(I19, " ", ""), SUBSTITUTE($AL$56:$BB$56, " ", ""), 0) + COLUMN($AL$56)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SUBSTITUTE($AK$57:$AK$73, " ", ""), 0)),
            ISNUMBER(MATCH(SUBSTITUTE(I19, " ", ""), SUBSTITUTE($AL$56:$BB$56, " ", ""), 0))
        ),
        INDIRECT(
            ADDRESS(
                MATCH(SUBSTITUTE(G19, " ", ""), SUBSTITUTE($AK$57:$AK$74, " ", ""), 0) + ROW($AL$57) - 1,
                MATCH(SUBSTITUTE(I19, " ", ""), SUBSTITUTE($AL$56:$BB$56, " ", ""), 0) + COLUMN($AL$56) - 1
            )
        ),
        "NnN"
    )
)), "True", "False")</f>
        <v>o - fotv - True</v>
      </c>
      <c r="AI19" s="26" t="s">
        <v>30</v>
      </c>
      <c r="AJ19" s="3" t="e" vm="35">
        <v>#VALUE!</v>
      </c>
      <c r="AK19" s="23" t="s">
        <v>20</v>
      </c>
      <c r="AL19" s="3" t="s">
        <v>83</v>
      </c>
      <c r="AM19" s="3" t="s">
        <v>83</v>
      </c>
      <c r="AN19" s="3" t="s">
        <v>83</v>
      </c>
      <c r="AO19" s="3" t="s">
        <v>83</v>
      </c>
      <c r="AP19" s="3" t="s">
        <v>83</v>
      </c>
      <c r="AQ19" s="3" t="s">
        <v>83</v>
      </c>
      <c r="AR19" s="3" t="s">
        <v>83</v>
      </c>
      <c r="AS19" s="3" t="s">
        <v>83</v>
      </c>
      <c r="AT19" s="3" t="s">
        <v>55</v>
      </c>
    </row>
    <row r="20" spans="1:46" ht="18" customHeight="1" x14ac:dyDescent="0.25">
      <c r="A20" s="15" t="s">
        <v>218</v>
      </c>
      <c r="B20" s="15" t="s">
        <v>7</v>
      </c>
      <c r="C20" s="15"/>
      <c r="D20" s="15"/>
      <c r="E20" s="15" t="s">
        <v>142</v>
      </c>
      <c r="F20" s="15" t="s">
        <v>149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CommunicationNetwork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LAN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Node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Firewall</v>
      </c>
      <c r="K20" s="15" t="str" cm="1">
        <f t="array" aca="1" ref="K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SUBSTITUTE($AK$5:$AK$13, " ", ""), 0)),
        ISNUMBER(MATCH(SUBSTITUTE(I20, " ", ""), SUBSTITUTE($AL$4:$BB$4, " ", ""), 0))
    ),
    INDIRECT(
        ADDRESS(
            MATCH(SUBSTITUTE(G20, " ", ""), SUBSTITUTE($AK$5:$AK$13, " ", ""), 0) + ROW($AL$5) - 1,
            MATCH(SUBSTITUTE(I20, " ", ""), SUBSTITUTE($AL$4:$BB$4, " ", ""), 0) + COLUMN($AL$4)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SUBSTITUTE($AK$5:$AK$13, " ", ""), 0)),
            ISNUMBER(MATCH(SUBSTITUTE(I20, " ", ""), SUBSTITUTE($AL$4:$BB$4, " ", ""), 0))
        ),
        INDIRECT(
            ADDRESS(
                MATCH(SUBSTITUTE(G20, " ", ""), SUBSTITUTE($AK$5:$AK$13, " ", ""), 0) + ROW($AL$5) - 1,
                MATCH(SUBSTITUTE(I20, " ", ""), SUBSTITUTE($AL$4:$BB$4, " ", ""), 0) + COLUMN($AL$4) - 1
            )
        ),
        "NnN"
    )
)), "True", "False")</f>
        <v>o - NnN - False</v>
      </c>
      <c r="L20" s="15" t="str" cm="1">
        <f t="array" aca="1" ref="L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SUBSTITUTE($AK$19:$AK$35, " ", ""), 0)),
        ISNUMBER(MATCH(SUBSTITUTE(I20, " ", ""), SUBSTITUTE(AL$18:$AT$18, " ", ""), 0))
    ),
    INDIRECT(
        ADDRESS(
            MATCH(SUBSTITUTE(G20, " ", ""), SUBSTITUTE($AK$19:$AK$35, " ", ""), 0) + ROW($AL$19) - 1,
            MATCH(SUBSTITUTE(I20, " ", ""), SUBSTITUTE(AL$18:$AT$18, " ", ""), 0) + COLUMN($AL$18
            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SUBSTITUTE($AK$19:$AK$35, " ", ""), 0)),
            ISNUMBER(MATCH(SUBSTITUTE(I20, " ", ""), SUBSTITUTE(AL$18:$AT$18, " ", ""), 0))
        ),
        INDIRECT(
            ADDRESS(
                MATCH(SUBSTITUTE(G20, " ", ""), SUBSTITUTE($AK$19:$AK$35, " ", ""), 0) + ROW($AL$19) - 1,
                MATCH(SUBSTITUTE(I20, " ", ""), SUBSTITUTE(AL$18:$AT$18, " ", ""), 0) + COLUMN($AL$18
                ) - 1
            )
        ),
        "NnN"
    )
)), "True", "False")</f>
        <v>o - NnN - False</v>
      </c>
      <c r="M20" s="15" t="str" cm="1">
        <f t="array" aca="1" ref="M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SUBSTITUTE($AK$42:$AK$50, " ", ""), 0)),
        ISNUMBER(MATCH(SUBSTITUTE(I20, " ", ""), SUBSTITUTE($AL$41:$AT$41, " ", ""), 0))
    ),
    INDIRECT(
        ADDRESS(
            MATCH(SUBSTITUTE(G20, " ", ""), SUBSTITUTE($AK$42:$AK$50, " ", ""), 0) + ROW($AL$42) - 1,
            MATCH(SUBSTITUTE(I20, " ", ""), SUBSTITUTE($AL$41:$AT$41, " ", ""), 0) + COLUMN($AL$41)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SUBSTITUTE($AK$42:$AK$50, " ", ""), 0)),
            ISNUMBER(MATCH(SUBSTITUTE(I20, " ", ""), SUBSTITUTE($AL$41:$AT$41, " ", ""), 0))
        ),
        INDIRECT(
            ADDRESS(
                MATCH(SUBSTITUTE(G20, " ", ""), SUBSTITUTE($AK$42:$AK$50, " ", ""), 0) + ROW($AL$42) - 1,
                MATCH(SUBSTITUTE(I20, " ", ""), SUBSTITUTE($AL$41:$AT$41, " ", ""), 0) + COLUMN($AL$41) - 1
            )
        ),
        "NnN"
    )
)), "True", "False")</f>
        <v>o - NnN - False</v>
      </c>
      <c r="N20" s="21" t="str" cm="1">
        <f t="array" aca="1" ref="N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SUBSTITUTE($AK$57:$AK$73, " ", ""), 0)),
        ISNUMBER(MATCH(SUBSTITUTE(I20, " ", ""), SUBSTITUTE($AL$56:$BB$56, " ", ""), 0))
    ),
    INDIRECT(
        ADDRESS(
            MATCH(SUBSTITUTE(G20, " ", ""), SUBSTITUTE($AK$57:$AK$73, " ", ""), 0) + ROW($AL$57) - 1,
            MATCH(SUBSTITUTE(I20, " ", ""), SUBSTITUTE($AL$56:$BB$56, " ", ""), 0) + COLUMN($AL$56)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SUBSTITUTE($AK$57:$AK$73, " ", ""), 0)),
            ISNUMBER(MATCH(SUBSTITUTE(I20, " ", ""), SUBSTITUTE($AL$56:$BB$56, " ", ""), 0))
        ),
        INDIRECT(
            ADDRESS(
                MATCH(SUBSTITUTE(G20, " ", ""), SUBSTITUTE($AK$57:$AK$74, " ", ""), 0) + ROW($AL$57) - 1,
                MATCH(SUBSTITUTE(I20, " ", ""), SUBSTITUTE($AL$56:$BB$56, " ", ""), 0) + COLUMN($AL$56) - 1
            )
        ),
        "NnN"
    )
)), "True", "False")</f>
        <v>o - fortv - True</v>
      </c>
      <c r="AI20" s="41"/>
      <c r="AJ20" s="3" t="e" vm="36">
        <v>#VALUE!</v>
      </c>
      <c r="AK20" s="23" t="s">
        <v>19</v>
      </c>
      <c r="AL20" s="3" t="s">
        <v>83</v>
      </c>
      <c r="AM20" s="3" t="s">
        <v>83</v>
      </c>
      <c r="AN20" s="3" t="s">
        <v>83</v>
      </c>
      <c r="AO20" s="3" t="s">
        <v>83</v>
      </c>
      <c r="AP20" s="3" t="s">
        <v>83</v>
      </c>
      <c r="AQ20" s="3" t="s">
        <v>83</v>
      </c>
      <c r="AR20" s="3" t="s">
        <v>83</v>
      </c>
      <c r="AS20" s="3" t="s">
        <v>83</v>
      </c>
      <c r="AT20" s="3" t="s">
        <v>55</v>
      </c>
    </row>
    <row r="21" spans="1:46" ht="18" customHeight="1" x14ac:dyDescent="0.25">
      <c r="A21" s="15" t="s">
        <v>219</v>
      </c>
      <c r="B21" s="15" t="s">
        <v>7</v>
      </c>
      <c r="C21" s="15"/>
      <c r="D21" s="15"/>
      <c r="E21" s="15" t="s">
        <v>144</v>
      </c>
      <c r="F21" s="15" t="s">
        <v>146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CommunicationNetwork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WAN/WLAN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Device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User device</v>
      </c>
      <c r="K21" s="15" t="str" cm="1">
        <f t="array" aca="1" ref="K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SUBSTITUTE($AK$5:$AK$13, " ", ""), 0)),
        ISNUMBER(MATCH(SUBSTITUTE(I21, " ", ""), SUBSTITUTE($AL$4:$BB$4, " ", ""), 0))
    ),
    INDIRECT(
        ADDRESS(
            MATCH(SUBSTITUTE(G21, " ", ""), SUBSTITUTE($AK$5:$AK$13, " ", ""), 0) + ROW($AL$5) - 1,
            MATCH(SUBSTITUTE(I21, " ", ""), SUBSTITUTE($AL$4:$BB$4, " ", ""), 0) + COLUMN($AL$4)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SUBSTITUTE($AK$5:$AK$13, " ", ""), 0)),
            ISNUMBER(MATCH(SUBSTITUTE(I21, " ", ""), SUBSTITUTE($AL$4:$BB$4, " ", ""), 0))
        ),
        INDIRECT(
            ADDRESS(
                MATCH(SUBSTITUTE(G21, " ", ""), SUBSTITUTE($AK$5:$AK$13, " ", ""), 0) + ROW($AL$5) - 1,
                MATCH(SUBSTITUTE(I21, " ", ""), SUBSTITUTE($AL$4:$BB$4, " ", ""), 0) + COLUMN($AL$4) - 1
            )
        ),
        "NnN"
    )
)), "True", "False")</f>
        <v>o - NnN - False</v>
      </c>
      <c r="L21" s="15" t="str" cm="1">
        <f t="array" aca="1" ref="L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SUBSTITUTE($AK$19:$AK$35, " ", ""), 0)),
        ISNUMBER(MATCH(SUBSTITUTE(I21, " ", ""), SUBSTITUTE(AL$18:$AT$18, " ", ""), 0))
    ),
    INDIRECT(
        ADDRESS(
            MATCH(SUBSTITUTE(G21, " ", ""), SUBSTITUTE($AK$19:$AK$35, " ", ""), 0) + ROW($AL$19) - 1,
            MATCH(SUBSTITUTE(I21, " ", ""), SUBSTITUTE(AL$18:$AT$18, " ", ""), 0) + COLUMN($AL$18
            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SUBSTITUTE($AK$19:$AK$35, " ", ""), 0)),
            ISNUMBER(MATCH(SUBSTITUTE(I21, " ", ""), SUBSTITUTE(AL$18:$AT$18, " ", ""), 0))
        ),
        INDIRECT(
            ADDRESS(
                MATCH(SUBSTITUTE(G21, " ", ""), SUBSTITUTE($AK$19:$AK$35, " ", ""), 0) + ROW($AL$19) - 1,
                MATCH(SUBSTITUTE(I21, " ", ""), SUBSTITUTE(AL$18:$AT$18, " ", ""), 0) + COLUMN($AL$18
                ) - 1
            )
        ),
        "NnN"
    )
)), "True", "False")</f>
        <v>o - NnN - False</v>
      </c>
      <c r="M21" s="15" t="str" cm="1">
        <f t="array" aca="1" ref="M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SUBSTITUTE($AK$42:$AK$50, " ", ""), 0)),
        ISNUMBER(MATCH(SUBSTITUTE(I21, " ", ""), SUBSTITUTE($AL$41:$AT$41, " ", ""), 0))
    ),
    INDIRECT(
        ADDRESS(
            MATCH(SUBSTITUTE(G21, " ", ""), SUBSTITUTE($AK$42:$AK$50, " ", ""), 0) + ROW($AL$42) - 1,
            MATCH(SUBSTITUTE(I21, " ", ""), SUBSTITUTE($AL$41:$AT$41, " ", ""), 0) + COLUMN($AL$41)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SUBSTITUTE($AK$42:$AK$50, " ", ""), 0)),
            ISNUMBER(MATCH(SUBSTITUTE(I21, " ", ""), SUBSTITUTE($AL$41:$AT$41, " ", ""), 0))
        ),
        INDIRECT(
            ADDRESS(
                MATCH(SUBSTITUTE(G21, " ", ""), SUBSTITUTE($AK$42:$AK$50, " ", ""), 0) + ROW($AL$42) - 1,
                MATCH(SUBSTITUTE(I21, " ", ""), SUBSTITUTE($AL$41:$AT$41, " ", ""), 0) + COLUMN($AL$41) - 1
            )
        ),
        "NnN"
    )
)), "True", "False")</f>
        <v>o - NnN - False</v>
      </c>
      <c r="N21" s="21" t="str" cm="1">
        <f t="array" aca="1" ref="N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SUBSTITUTE($AK$57:$AK$73, " ", ""), 0)),
        ISNUMBER(MATCH(SUBSTITUTE(I21, " ", ""), SUBSTITUTE($AL$56:$BB$56, " ", ""), 0))
    ),
    INDIRECT(
        ADDRESS(
            MATCH(SUBSTITUTE(G21, " ", ""), SUBSTITUTE($AK$57:$AK$73, " ", ""), 0) + ROW($AL$57) - 1,
            MATCH(SUBSTITUTE(I21, " ", ""), SUBSTITUTE($AL$56:$BB$56, " ", ""), 0) + COLUMN($AL$56)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SUBSTITUTE($AK$57:$AK$73, " ", ""), 0)),
            ISNUMBER(MATCH(SUBSTITUTE(I21, " ", ""), SUBSTITUTE($AL$56:$BB$56, " ", ""), 0))
        ),
        INDIRECT(
            ADDRESS(
                MATCH(SUBSTITUTE(G21, " ", ""), SUBSTITUTE($AK$57:$AK$74, " ", ""), 0) + ROW($AL$57) - 1,
                MATCH(SUBSTITUTE(I21, " ", ""), SUBSTITUTE($AL$56:$BB$56, " ", ""), 0) + COLUMN($AL$56) - 1
            )
        ),
        "NnN"
    )
)), "True", "False")</f>
        <v>o - fgortv - True</v>
      </c>
      <c r="AI21" s="41"/>
      <c r="AJ21" s="3" t="e" vm="37">
        <v>#VALUE!</v>
      </c>
      <c r="AK21" s="23" t="s">
        <v>34</v>
      </c>
      <c r="AL21" s="3" t="s">
        <v>83</v>
      </c>
      <c r="AM21" s="3" t="s">
        <v>83</v>
      </c>
      <c r="AN21" s="3" t="s">
        <v>83</v>
      </c>
      <c r="AO21" s="3" t="s">
        <v>83</v>
      </c>
      <c r="AP21" s="3" t="s">
        <v>83</v>
      </c>
      <c r="AQ21" s="3" t="s">
        <v>83</v>
      </c>
      <c r="AR21" s="3" t="s">
        <v>83</v>
      </c>
      <c r="AS21" s="3" t="s">
        <v>83</v>
      </c>
      <c r="AT21" s="3" t="s">
        <v>55</v>
      </c>
    </row>
    <row r="22" spans="1:46" ht="18" customHeight="1" x14ac:dyDescent="0.25">
      <c r="A22" s="15" t="s">
        <v>220</v>
      </c>
      <c r="B22" s="15" t="s">
        <v>9</v>
      </c>
      <c r="C22" s="15"/>
      <c r="D22" s="15"/>
      <c r="E22" s="15" t="s">
        <v>155</v>
      </c>
      <c r="F22" s="15" t="s">
        <v>160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TechnologyEvent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Menampilkan form pencarian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TechnologyProcess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Melakukan pencarian</v>
      </c>
      <c r="K22" s="15" t="str" cm="1">
        <f t="array" aca="1" ref="K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SUBSTITUTE($AK$5:$AK$13, " ", ""), 0)),
        ISNUMBER(MATCH(SUBSTITUTE(I22, " ", ""), SUBSTITUTE($AL$4:$BB$4, " ", ""), 0))
    ),
    INDIRECT(
        ADDRESS(
            MATCH(SUBSTITUTE(G22, " ", ""), SUBSTITUTE($AK$5:$AK$13, " ", ""), 0) + ROW($AL$5) - 1,
            MATCH(SUBSTITUTE(I22, " ", ""), SUBSTITUTE($AL$4:$BB$4, " ", ""), 0) + COLUMN($AL$4)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SUBSTITUTE($AK$5:$AK$13, " ", ""), 0)),
            ISNUMBER(MATCH(SUBSTITUTE(I22, " ", ""), SUBSTITUTE($AL$4:$BB$4, " ", ""), 0))
        ),
        INDIRECT(
            ADDRESS(
                MATCH(SUBSTITUTE(G22, " ", ""), SUBSTITUTE($AK$5:$AK$13, " ", ""), 0) + ROW($AL$5) - 1,
                MATCH(SUBSTITUTE(I22, " ", ""), SUBSTITUTE($AL$4:$BB$4, " ", ""), 0) + COLUMN($AL$4) - 1
            )
        ),
        "NnN"
    )
)), "True", "False")</f>
        <v>f - NnN - False</v>
      </c>
      <c r="L22" s="15" t="str" cm="1">
        <f t="array" aca="1" ref="L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SUBSTITUTE($AK$19:$AK$35, " ", ""), 0)),
        ISNUMBER(MATCH(SUBSTITUTE(I22, " ", ""), SUBSTITUTE(AL$18:$AT$18, " ", ""), 0))
    ),
    INDIRECT(
        ADDRESS(
            MATCH(SUBSTITUTE(G22, " ", ""), SUBSTITUTE($AK$19:$AK$35, " ", ""), 0) + ROW($AL$19) - 1,
            MATCH(SUBSTITUTE(I22, " ", ""), SUBSTITUTE(AL$18:$AT$18, " ", ""), 0) + COLUMN($AL$18
            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SUBSTITUTE($AK$19:$AK$35, " ", ""), 0)),
            ISNUMBER(MATCH(SUBSTITUTE(I22, " ", ""), SUBSTITUTE(AL$18:$AT$18, " ", ""), 0))
        ),
        INDIRECT(
            ADDRESS(
                MATCH(SUBSTITUTE(G22, " ", ""), SUBSTITUTE($AK$19:$AK$35, " ", ""), 0) + ROW($AL$19) - 1,
                MATCH(SUBSTITUTE(I22, " ", ""), SUBSTITUTE(AL$18:$AT$18, " ", ""), 0) + COLUMN($AL$18
                ) - 1
            )
        ),
        "NnN"
    )
)), "True", "False")</f>
        <v>f - NnN - False</v>
      </c>
      <c r="M22" s="15" t="str" cm="1">
        <f t="array" aca="1" ref="M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SUBSTITUTE($AK$42:$AK$50, " ", ""), 0)),
        ISNUMBER(MATCH(SUBSTITUTE(I22, " ", ""), SUBSTITUTE($AL$41:$AT$41, " ", ""), 0))
    ),
    INDIRECT(
        ADDRESS(
            MATCH(SUBSTITUTE(G22, " ", ""), SUBSTITUTE($AK$42:$AK$50, " ", ""), 0) + ROW($AL$42) - 1,
            MATCH(SUBSTITUTE(I22, " ", ""), SUBSTITUTE($AL$41:$AT$41, " ", ""), 0) + COLUMN($AL$41)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SUBSTITUTE($AK$42:$AK$50, " ", ""), 0)),
            ISNUMBER(MATCH(SUBSTITUTE(I22, " ", ""), SUBSTITUTE($AL$41:$AT$41, " ", ""), 0))
        ),
        INDIRECT(
            ADDRESS(
                MATCH(SUBSTITUTE(G22, " ", ""), SUBSTITUTE($AK$42:$AK$50, " ", ""), 0) + ROW($AL$42) - 1,
                MATCH(SUBSTITUTE(I22, " ", ""), SUBSTITUTE($AL$41:$AT$41, " ", ""), 0) + COLUMN($AL$41) - 1
            )
        ),
        "NnN"
    )
)), "True", "False")</f>
        <v>f - NnN - False</v>
      </c>
      <c r="N22" s="21" t="str" cm="1">
        <f t="array" aca="1" ref="N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SUBSTITUTE($AK$57:$AK$73, " ", ""), 0)),
        ISNUMBER(MATCH(SUBSTITUTE(I22, " ", ""), SUBSTITUTE($AL$56:$BB$56, " ", ""), 0))
    ),
    INDIRECT(
        ADDRESS(
            MATCH(SUBSTITUTE(G22, " ", ""), SUBSTITUTE($AK$57:$AK$73, " ", ""), 0) + ROW($AL$57) - 1,
            MATCH(SUBSTITUTE(I22, " ", ""), SUBSTITUTE($AL$56:$BB$56, " ", ""), 0) + COLUMN($AL$56)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SUBSTITUTE($AK$57:$AK$73, " ", ""), 0)),
            ISNUMBER(MATCH(SUBSTITUTE(I22, " ", ""), SUBSTITUTE($AL$56:$BB$56, " ", ""), 0))
        ),
        INDIRECT(
            ADDRESS(
                MATCH(SUBSTITUTE(G22, " ", ""), SUBSTITUTE($AK$57:$AK$74, " ", ""), 0) + ROW($AL$57) - 1,
                MATCH(SUBSTITUTE(I22, " ", ""), SUBSTITUTE($AL$56:$BB$56, " ", ""), 0) + COLUMN($AL$56) - 1
            )
        ),
        "NnN"
    )
)), "True", "False")</f>
        <v>f - fotv - True</v>
      </c>
      <c r="AI22" s="41"/>
      <c r="AJ22" s="3" t="e" vm="38">
        <v>#VALUE!</v>
      </c>
      <c r="AK22" s="23" t="s">
        <v>35</v>
      </c>
      <c r="AL22" s="3" t="s">
        <v>83</v>
      </c>
      <c r="AM22" s="3" t="s">
        <v>83</v>
      </c>
      <c r="AN22" s="3" t="s">
        <v>83</v>
      </c>
      <c r="AO22" s="3" t="s">
        <v>83</v>
      </c>
      <c r="AP22" s="3" t="s">
        <v>83</v>
      </c>
      <c r="AQ22" s="3" t="s">
        <v>83</v>
      </c>
      <c r="AR22" s="3" t="s">
        <v>83</v>
      </c>
      <c r="AS22" s="3" t="s">
        <v>83</v>
      </c>
      <c r="AT22" s="3" t="s">
        <v>55</v>
      </c>
    </row>
    <row r="23" spans="1:46" ht="18" customHeight="1" x14ac:dyDescent="0.25">
      <c r="A23" s="15" t="s">
        <v>221</v>
      </c>
      <c r="B23" s="15" t="s">
        <v>9</v>
      </c>
      <c r="C23" s="15"/>
      <c r="D23" s="15"/>
      <c r="E23" s="15" t="s">
        <v>160</v>
      </c>
      <c r="F23" s="15" t="s">
        <v>158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TechnologyProcess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Melakukan pencarian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TechnologyEvent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Menampilkan hasil pencarian</v>
      </c>
      <c r="K23" s="15" t="str" cm="1">
        <f t="array" aca="1" ref="K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SUBSTITUTE($AK$5:$AK$13, " ", ""), 0)),
        ISNUMBER(MATCH(SUBSTITUTE(I23, " ", ""), SUBSTITUTE($AL$4:$BB$4, " ", ""), 0))
    ),
    INDIRECT(
        ADDRESS(
            MATCH(SUBSTITUTE(G23, " ", ""), SUBSTITUTE($AK$5:$AK$13, " ", ""), 0) + ROW($AL$5) - 1,
            MATCH(SUBSTITUTE(I23, " ", ""), SUBSTITUTE($AL$4:$BB$4, " ", ""), 0) + COLUMN($AL$4)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SUBSTITUTE($AK$5:$AK$13, " ", ""), 0)),
            ISNUMBER(MATCH(SUBSTITUTE(I23, " ", ""), SUBSTITUTE($AL$4:$BB$4, " ", ""), 0))
        ),
        INDIRECT(
            ADDRESS(
                MATCH(SUBSTITUTE(G23, " ", ""), SUBSTITUTE($AK$5:$AK$13, " ", ""), 0) + ROW($AL$5) - 1,
                MATCH(SUBSTITUTE(I23, " ", ""), SUBSTITUTE($AL$4:$BB$4, " ", ""), 0) + COLUMN($AL$4) - 1
            )
        ),
        "NnN"
    )
)), "True", "False")</f>
        <v>f - NnN - False</v>
      </c>
      <c r="L23" s="15" t="str" cm="1">
        <f t="array" aca="1" ref="L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SUBSTITUTE($AK$19:$AK$35, " ", ""), 0)),
        ISNUMBER(MATCH(SUBSTITUTE(I23, " ", ""), SUBSTITUTE(AL$18:$AT$18, " ", ""), 0))
    ),
    INDIRECT(
        ADDRESS(
            MATCH(SUBSTITUTE(G23, " ", ""), SUBSTITUTE($AK$19:$AK$35, " ", ""), 0) + ROW($AL$19) - 1,
            MATCH(SUBSTITUTE(I23, " ", ""), SUBSTITUTE(AL$18:$AT$18, " ", ""), 0) + COLUMN($AL$18
            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SUBSTITUTE($AK$19:$AK$35, " ", ""), 0)),
            ISNUMBER(MATCH(SUBSTITUTE(I23, " ", ""), SUBSTITUTE(AL$18:$AT$18, " ", ""), 0))
        ),
        INDIRECT(
            ADDRESS(
                MATCH(SUBSTITUTE(G23, " ", ""), SUBSTITUTE($AK$19:$AK$35, " ", ""), 0) + ROW($AL$19) - 1,
                MATCH(SUBSTITUTE(I23, " ", ""), SUBSTITUTE(AL$18:$AT$18, " ", ""), 0) + COLUMN($AL$18
                ) - 1
            )
        ),
        "NnN"
    )
)), "True", "False")</f>
        <v>f - NnN - False</v>
      </c>
      <c r="M23" s="15" t="str" cm="1">
        <f t="array" aca="1" ref="M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SUBSTITUTE($AK$42:$AK$50, " ", ""), 0)),
        ISNUMBER(MATCH(SUBSTITUTE(I23, " ", ""), SUBSTITUTE($AL$41:$AT$41, " ", ""), 0))
    ),
    INDIRECT(
        ADDRESS(
            MATCH(SUBSTITUTE(G23, " ", ""), SUBSTITUTE($AK$42:$AK$50, " ", ""), 0) + ROW($AL$42) - 1,
            MATCH(SUBSTITUTE(I23, " ", ""), SUBSTITUTE($AL$41:$AT$41, " ", ""), 0) + COLUMN($AL$41)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SUBSTITUTE($AK$42:$AK$50, " ", ""), 0)),
            ISNUMBER(MATCH(SUBSTITUTE(I23, " ", ""), SUBSTITUTE($AL$41:$AT$41, " ", ""), 0))
        ),
        INDIRECT(
            ADDRESS(
                MATCH(SUBSTITUTE(G23, " ", ""), SUBSTITUTE($AK$42:$AK$50, " ", ""), 0) + ROW($AL$42) - 1,
                MATCH(SUBSTITUTE(I23, " ", ""), SUBSTITUTE($AL$41:$AT$41, " ", ""), 0) + COLUMN($AL$41) - 1
            )
        ),
        "NnN"
    )
)), "True", "False")</f>
        <v>f - NnN - False</v>
      </c>
      <c r="N23" s="21" t="str" cm="1">
        <f t="array" aca="1" ref="N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SUBSTITUTE($AK$57:$AK$73, " ", ""), 0)),
        ISNUMBER(MATCH(SUBSTITUTE(I23, " ", ""), SUBSTITUTE($AL$56:$BB$56, " ", ""), 0))
    ),
    INDIRECT(
        ADDRESS(
            MATCH(SUBSTITUTE(G23, " ", ""), SUBSTITUTE($AK$57:$AK$73, " ", ""), 0) + ROW($AL$57) - 1,
            MATCH(SUBSTITUTE(I23, " ", ""), SUBSTITUTE($AL$56:$BB$56, " ", ""), 0) + COLUMN($AL$56)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SUBSTITUTE($AK$57:$AK$73, " ", ""), 0)),
            ISNUMBER(MATCH(SUBSTITUTE(I23, " ", ""), SUBSTITUTE($AL$56:$BB$56, " ", ""), 0))
        ),
        INDIRECT(
            ADDRESS(
                MATCH(SUBSTITUTE(G23, " ", ""), SUBSTITUTE($AK$57:$AK$74, " ", ""), 0) + ROW($AL$57) - 1,
                MATCH(SUBSTITUTE(I23, " ", ""), SUBSTITUTE($AL$56:$BB$56, " ", ""), 0) + COLUMN($AL$56) - 1
            )
        ),
        "NnN"
    )
)), "True", "False")</f>
        <v>f - fotv - True</v>
      </c>
      <c r="AI23" s="41"/>
      <c r="AJ23" s="3" t="e" vm="39">
        <v>#VALUE!</v>
      </c>
      <c r="AK23" s="23" t="s">
        <v>36</v>
      </c>
      <c r="AL23" s="3" t="s">
        <v>52</v>
      </c>
      <c r="AM23" s="3" t="s">
        <v>52</v>
      </c>
      <c r="AN23" s="3" t="s">
        <v>83</v>
      </c>
      <c r="AO23" s="3" t="s">
        <v>52</v>
      </c>
      <c r="AP23" s="3" t="s">
        <v>52</v>
      </c>
      <c r="AQ23" s="3" t="s">
        <v>52</v>
      </c>
      <c r="AR23" s="3" t="s">
        <v>52</v>
      </c>
      <c r="AS23" s="3" t="s">
        <v>83</v>
      </c>
      <c r="AT23" s="3" t="s">
        <v>55</v>
      </c>
    </row>
    <row r="24" spans="1:46" ht="18" customHeight="1" x14ac:dyDescent="0.25">
      <c r="A24" s="15" t="s">
        <v>222</v>
      </c>
      <c r="B24" s="15" t="s">
        <v>10</v>
      </c>
      <c r="C24" s="15"/>
      <c r="D24" s="15"/>
      <c r="E24" s="15" t="s">
        <v>121</v>
      </c>
      <c r="F24" s="15" t="s">
        <v>126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BusinessProcess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Mencari koleksi buku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BusinessService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Pencarian koleksi buku</v>
      </c>
      <c r="K24" s="15" t="str" cm="1">
        <f t="array" aca="1" ref="K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SUBSTITUTE($AK$5:$AK$13, " ", ""), 0)),
        ISNUMBER(MATCH(SUBSTITUTE(I24, " ", ""), SUBSTITUTE($AL$4:$BB$4, " ", ""), 0))
    ),
    INDIRECT(
        ADDRESS(
            MATCH(SUBSTITUTE(G24, " ", ""), SUBSTITUTE($AK$5:$AK$13, " ", ""), 0) + ROW($AL$5) - 1,
            MATCH(SUBSTITUTE(I24, " ", ""), SUBSTITUTE($AL$4:$BB$4, " ", ""), 0) + COLUMN($AL$4)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SUBSTITUTE($AK$5:$AK$13, " ", ""), 0)),
            ISNUMBER(MATCH(SUBSTITUTE(I24, " ", ""), SUBSTITUTE($AL$4:$BB$4, " ", ""), 0))
        ),
        INDIRECT(
            ADDRESS(
                MATCH(SUBSTITUTE(G24, " ", ""), SUBSTITUTE($AK$5:$AK$13, " ", ""), 0) + ROW($AL$5) - 1,
                MATCH(SUBSTITUTE(I24, " ", ""), SUBSTITUTE($AL$4:$BB$4, " ", ""), 0) + COLUMN($AL$4) - 1
            )
        ),
        "NnN"
    )
)), "True", "False")</f>
        <v>r - NnN - False</v>
      </c>
      <c r="L24" s="15" t="str" cm="1">
        <f t="array" aca="1" ref="L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SUBSTITUTE($AK$19:$AK$35, " ", ""), 0)),
        ISNUMBER(MATCH(SUBSTITUTE(I24, " ", ""), SUBSTITUTE(AL$18:$AT$18, " ", ""), 0))
    ),
    INDIRECT(
        ADDRESS(
            MATCH(SUBSTITUTE(G24, " ", ""), SUBSTITUTE($AK$19:$AK$35, " ", ""), 0) + ROW($AL$19) - 1,
            MATCH(SUBSTITUTE(I24, " ", ""), SUBSTITUTE(AL$18:$AT$18, " ", ""), 0) + COLUMN($AL$18
            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SUBSTITUTE($AK$19:$AK$35, " ", ""), 0)),
            ISNUMBER(MATCH(SUBSTITUTE(I24, " ", ""), SUBSTITUTE(AL$18:$AT$18, " ", ""), 0))
        ),
        INDIRECT(
            ADDRESS(
                MATCH(SUBSTITUTE(G24, " ", ""), SUBSTITUTE($AK$19:$AK$35, " ", ""), 0) + ROW($AL$19) - 1,
                MATCH(SUBSTITUTE(I24, " ", ""), SUBSTITUTE(AL$18:$AT$18, " ", ""), 0) + COLUMN($AL$18
                ) - 1
            )
        ),
        "NnN"
    )
)), "True", "False")</f>
        <v>r - NnN - False</v>
      </c>
      <c r="M24" s="15" t="str" cm="1">
        <f t="array" aca="1" ref="M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SUBSTITUTE($AK$42:$AK$50, " ", ""), 0)),
        ISNUMBER(MATCH(SUBSTITUTE(I24, " ", ""), SUBSTITUTE($AL$41:$AT$41, " ", ""), 0))
    ),
    INDIRECT(
        ADDRESS(
            MATCH(SUBSTITUTE(G24, " ", ""), SUBSTITUTE($AK$42:$AK$50, " ", ""), 0) + ROW($AL$42) - 1,
            MATCH(SUBSTITUTE(I24, " ", ""), SUBSTITUTE($AL$41:$AT$41, " ", ""), 0) + COLUMN($AL$41)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SUBSTITUTE($AK$42:$AK$50, " ", ""), 0)),
            ISNUMBER(MATCH(SUBSTITUTE(I24, " ", ""), SUBSTITUTE($AL$41:$AT$41, " ", ""), 0))
        ),
        INDIRECT(
            ADDRESS(
                MATCH(SUBSTITUTE(G24, " ", ""), SUBSTITUTE($AK$42:$AK$50, " ", ""), 0) + ROW($AL$42) - 1,
                MATCH(SUBSTITUTE(I24, " ", ""), SUBSTITUTE($AL$41:$AT$41, " ", ""), 0) + COLUMN($AL$41) - 1
            )
        ),
        "NnN"
    )
)), "True", "False")</f>
        <v>r - NnN - False</v>
      </c>
      <c r="N24" s="21" t="str" cm="1">
        <f t="array" aca="1" ref="N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SUBSTITUTE($AK$57:$AK$73, " ", ""), 0)),
        ISNUMBER(MATCH(SUBSTITUTE(I24, " ", ""), SUBSTITUTE($AL$56:$BB$56, " ", ""), 0))
    ),
    INDIRECT(
        ADDRESS(
            MATCH(SUBSTITUTE(G24, " ", ""), SUBSTITUTE($AK$57:$AK$73, " ", ""), 0) + ROW($AL$57) - 1,
            MATCH(SUBSTITUTE(I24, " ", ""), SUBSTITUTE($AL$56:$BB$56, " ", ""), 0) + COLUMN($AL$56)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SUBSTITUTE($AK$57:$AK$73, " ", ""), 0)),
            ISNUMBER(MATCH(SUBSTITUTE(I24, " ", ""), SUBSTITUTE($AL$56:$BB$56, " ", ""), 0))
        ),
        INDIRECT(
            ADDRESS(
                MATCH(SUBSTITUTE(G24, " ", ""), SUBSTITUTE($AK$57:$AK$74, " ", ""), 0) + ROW($AL$57) - 1,
                MATCH(SUBSTITUTE(I24, " ", ""), SUBSTITUTE($AL$56:$BB$56, " ", ""), 0) + COLUMN($AL$56) - 1
            )
        ),
        "NnN"
    )
)), "True", "False")</f>
        <v>r - NnN - False</v>
      </c>
      <c r="AI24" s="41"/>
      <c r="AJ24" s="3" t="e" vm="40">
        <v>#VALUE!</v>
      </c>
      <c r="AK24" s="23" t="s">
        <v>37</v>
      </c>
      <c r="AL24" s="3" t="s">
        <v>83</v>
      </c>
      <c r="AM24" s="3" t="s">
        <v>83</v>
      </c>
      <c r="AN24" s="3" t="s">
        <v>83</v>
      </c>
      <c r="AO24" s="3" t="s">
        <v>83</v>
      </c>
      <c r="AP24" s="3" t="s">
        <v>83</v>
      </c>
      <c r="AQ24" s="3" t="s">
        <v>83</v>
      </c>
      <c r="AR24" s="3" t="s">
        <v>83</v>
      </c>
      <c r="AS24" s="3" t="s">
        <v>83</v>
      </c>
      <c r="AT24" s="3" t="s">
        <v>55</v>
      </c>
    </row>
    <row r="25" spans="1:46" ht="18" customHeight="1" x14ac:dyDescent="0.25">
      <c r="A25" s="15" t="s">
        <v>223</v>
      </c>
      <c r="B25" s="15" t="s">
        <v>10</v>
      </c>
      <c r="C25" s="15"/>
      <c r="D25" s="15"/>
      <c r="E25" s="15" t="s">
        <v>189</v>
      </c>
      <c r="F25" s="15" t="s">
        <v>178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Requirement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Mengelola akun pengguna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Outcome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Meningkatkan efisiensi administrasi</v>
      </c>
      <c r="K25" s="15" t="str" cm="1">
        <f t="array" aca="1" ref="K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SUBSTITUTE($AK$5:$AK$13, " ", ""), 0)),
        ISNUMBER(MATCH(SUBSTITUTE(I25, " ", ""), SUBSTITUTE($AL$4:$BB$4, " ", ""), 0))
    ),
    INDIRECT(
        ADDRESS(
            MATCH(SUBSTITUTE(G25, " ", ""), SUBSTITUTE($AK$5:$AK$13, " ", ""), 0) + ROW($AL$5) - 1,
            MATCH(SUBSTITUTE(I25, " ", ""), SUBSTITUTE($AL$4:$BB$4, " ", ""), 0) + COLUMN($AL$4)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SUBSTITUTE($AK$5:$AK$13, " ", ""), 0)),
            ISNUMBER(MATCH(SUBSTITUTE(I25, " ", ""), SUBSTITUTE($AL$4:$BB$4, " ", ""), 0))
        ),
        INDIRECT(
            ADDRESS(
                MATCH(SUBSTITUTE(G25, " ", ""), SUBSTITUTE($AK$5:$AK$13, " ", ""), 0) + ROW($AL$5) - 1,
                MATCH(SUBSTITUTE(I25, " ", ""), SUBSTITUTE($AL$4:$BB$4, " ", ""), 0) + COLUMN($AL$4) - 1
            )
        ),
        "NnN"
    )
)), "True", "False")</f>
        <v>r - NnN - False</v>
      </c>
      <c r="L25" s="15" t="str" cm="1">
        <f t="array" aca="1" ref="L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SUBSTITUTE($AK$19:$AK$35, " ", ""), 0)),
        ISNUMBER(MATCH(SUBSTITUTE(I25, " ", ""), SUBSTITUTE(AL$18:$AT$18, " ", ""), 0))
    ),
    INDIRECT(
        ADDRESS(
            MATCH(SUBSTITUTE(G25, " ", ""), SUBSTITUTE($AK$19:$AK$35, " ", ""), 0) + ROW($AL$19) - 1,
            MATCH(SUBSTITUTE(I25, " ", ""), SUBSTITUTE(AL$18:$AT$18, " ", ""), 0) + COLUMN($AL$18
            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SUBSTITUTE($AK$19:$AK$35, " ", ""), 0)),
            ISNUMBER(MATCH(SUBSTITUTE(I25, " ", ""), SUBSTITUTE(AL$18:$AT$18, " ", ""), 0))
        ),
        INDIRECT(
            ADDRESS(
                MATCH(SUBSTITUTE(G25, " ", ""), SUBSTITUTE($AK$19:$AK$35, " ", ""), 0) + ROW($AL$19) - 1,
                MATCH(SUBSTITUTE(I25, " ", ""), SUBSTITUTE(AL$18:$AT$18, " ", ""), 0) + COLUMN($AL$18
                ) - 1
            )
        ),
        "NnN"
    )
)), "True", "False")</f>
        <v>r - NnN - False</v>
      </c>
      <c r="M25" s="15" t="str" cm="1">
        <f t="array" aca="1" ref="M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SUBSTITUTE($AK$42:$AK$50, " ", ""), 0)),
        ISNUMBER(MATCH(SUBSTITUTE(I25, " ", ""), SUBSTITUTE($AL$41:$AT$41, " ", ""), 0))
    ),
    INDIRECT(
        ADDRESS(
            MATCH(SUBSTITUTE(G25, " ", ""), SUBSTITUTE($AK$42:$AK$50, " ", ""), 0) + ROW($AL$42) - 1,
            MATCH(SUBSTITUTE(I25, " ", ""), SUBSTITUTE($AL$41:$AT$41, " ", ""), 0) + COLUMN($AL$41)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SUBSTITUTE($AK$42:$AK$50, " ", ""), 0)),
            ISNUMBER(MATCH(SUBSTITUTE(I25, " ", ""), SUBSTITUTE($AL$41:$AT$41, " ", ""), 0))
        ),
        INDIRECT(
            ADDRESS(
                MATCH(SUBSTITUTE(G25, " ", ""), SUBSTITUTE($AK$42:$AK$50, " ", ""), 0) + ROW($AL$42) - 1,
                MATCH(SUBSTITUTE(I25, " ", ""), SUBSTITUTE($AL$41:$AT$41, " ", ""), 0) + COLUMN($AL$41) - 1
            )
        ),
        "NnN"
    )
)), "True", "False")</f>
        <v>r - NnN - False</v>
      </c>
      <c r="N25" s="21" t="str" cm="1">
        <f t="array" aca="1" ref="N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SUBSTITUTE($AK$57:$AK$73, " ", ""), 0)),
        ISNUMBER(MATCH(SUBSTITUTE(I25, " ", ""), SUBSTITUTE($AL$56:$BB$56, " ", ""), 0))
    ),
    INDIRECT(
        ADDRESS(
            MATCH(SUBSTITUTE(G25, " ", ""), SUBSTITUTE($AK$57:$AK$73, " ", ""), 0) + ROW($AL$57) - 1,
            MATCH(SUBSTITUTE(I25, " ", ""), SUBSTITUTE($AL$56:$BB$56, " ", ""), 0) + COLUMN($AL$56)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SUBSTITUTE($AK$57:$AK$73, " ", ""), 0)),
            ISNUMBER(MATCH(SUBSTITUTE(I25, " ", ""), SUBSTITUTE($AL$56:$BB$56, " ", ""), 0))
        ),
        INDIRECT(
            ADDRESS(
                MATCH(SUBSTITUTE(G25, " ", ""), SUBSTITUTE($AK$57:$AK$74, " ", ""), 0) + ROW($AL$57) - 1,
                MATCH(SUBSTITUTE(I25, " ", ""), SUBSTITUTE($AL$56:$BB$56, " ", ""), 0) + COLUMN($AL$56) - 1
            )
        ),
        "NnN"
    )
)), "True", "False")</f>
        <v>r - NnN - False</v>
      </c>
      <c r="AI25" s="41"/>
      <c r="AJ25" s="3" t="e" vm="41">
        <v>#VALUE!</v>
      </c>
      <c r="AK25" s="23" t="s">
        <v>38</v>
      </c>
      <c r="AL25" s="3" t="s">
        <v>83</v>
      </c>
      <c r="AM25" s="3" t="s">
        <v>83</v>
      </c>
      <c r="AN25" s="3" t="s">
        <v>83</v>
      </c>
      <c r="AO25" s="3" t="s">
        <v>83</v>
      </c>
      <c r="AP25" s="3" t="s">
        <v>83</v>
      </c>
      <c r="AQ25" s="3" t="s">
        <v>83</v>
      </c>
      <c r="AR25" s="3" t="s">
        <v>83</v>
      </c>
      <c r="AS25" s="3" t="s">
        <v>83</v>
      </c>
      <c r="AT25" s="3" t="s">
        <v>55</v>
      </c>
    </row>
    <row r="26" spans="1:46" ht="18" customHeight="1" x14ac:dyDescent="0.25">
      <c r="A26" s="15" t="s">
        <v>224</v>
      </c>
      <c r="B26" s="15" t="s">
        <v>10</v>
      </c>
      <c r="C26" s="15"/>
      <c r="D26" s="15"/>
      <c r="E26" s="15" t="s">
        <v>184</v>
      </c>
      <c r="F26" s="15" t="s">
        <v>180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Requirement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 xml:space="preserve">Manajemen pendataan buku 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Outcome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Meningkatkan efisiensi manajemen pendataan buku</v>
      </c>
      <c r="K26" s="15" t="str" cm="1">
        <f t="array" aca="1" ref="K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SUBSTITUTE($AK$5:$AK$13, " ", ""), 0)),
        ISNUMBER(MATCH(SUBSTITUTE(I26, " ", ""), SUBSTITUTE($AL$4:$BB$4, " ", ""), 0))
    ),
    INDIRECT(
        ADDRESS(
            MATCH(SUBSTITUTE(G26, " ", ""), SUBSTITUTE($AK$5:$AK$13, " ", ""), 0) + ROW($AL$5) - 1,
            MATCH(SUBSTITUTE(I26, " ", ""), SUBSTITUTE($AL$4:$BB$4, " ", ""), 0) + COLUMN($AL$4)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SUBSTITUTE($AK$5:$AK$13, " ", ""), 0)),
            ISNUMBER(MATCH(SUBSTITUTE(I26, " ", ""), SUBSTITUTE($AL$4:$BB$4, " ", ""), 0))
        ),
        INDIRECT(
            ADDRESS(
                MATCH(SUBSTITUTE(G26, " ", ""), SUBSTITUTE($AK$5:$AK$13, " ", ""), 0) + ROW($AL$5) - 1,
                MATCH(SUBSTITUTE(I26, " ", ""), SUBSTITUTE($AL$4:$BB$4, " ", ""), 0) + COLUMN($AL$4) - 1
            )
        ),
        "NnN"
    )
)), "True", "False")</f>
        <v>r - NnN - False</v>
      </c>
      <c r="L26" s="15" t="str" cm="1">
        <f t="array" aca="1" ref="L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SUBSTITUTE($AK$19:$AK$35, " ", ""), 0)),
        ISNUMBER(MATCH(SUBSTITUTE(I26, " ", ""), SUBSTITUTE(AL$18:$AT$18, " ", ""), 0))
    ),
    INDIRECT(
        ADDRESS(
            MATCH(SUBSTITUTE(G26, " ", ""), SUBSTITUTE($AK$19:$AK$35, " ", ""), 0) + ROW($AL$19) - 1,
            MATCH(SUBSTITUTE(I26, " ", ""), SUBSTITUTE(AL$18:$AT$18, " ", ""), 0) + COLUMN($AL$18
            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SUBSTITUTE($AK$19:$AK$35, " ", ""), 0)),
            ISNUMBER(MATCH(SUBSTITUTE(I26, " ", ""), SUBSTITUTE(AL$18:$AT$18, " ", ""), 0))
        ),
        INDIRECT(
            ADDRESS(
                MATCH(SUBSTITUTE(G26, " ", ""), SUBSTITUTE($AK$19:$AK$35, " ", ""), 0) + ROW($AL$19) - 1,
                MATCH(SUBSTITUTE(I26, " ", ""), SUBSTITUTE(AL$18:$AT$18, " ", ""), 0) + COLUMN($AL$18
                ) - 1
            )
        ),
        "NnN"
    )
)), "True", "False")</f>
        <v>r - NnN - False</v>
      </c>
      <c r="M26" s="15" t="str" cm="1">
        <f t="array" aca="1" ref="M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SUBSTITUTE($AK$42:$AK$50, " ", ""), 0)),
        ISNUMBER(MATCH(SUBSTITUTE(I26, " ", ""), SUBSTITUTE($AL$41:$AT$41, " ", ""), 0))
    ),
    INDIRECT(
        ADDRESS(
            MATCH(SUBSTITUTE(G26, " ", ""), SUBSTITUTE($AK$42:$AK$50, " ", ""), 0) + ROW($AL$42) - 1,
            MATCH(SUBSTITUTE(I26, " ", ""), SUBSTITUTE($AL$41:$AT$41, " ", ""), 0) + COLUMN($AL$41)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SUBSTITUTE($AK$42:$AK$50, " ", ""), 0)),
            ISNUMBER(MATCH(SUBSTITUTE(I26, " ", ""), SUBSTITUTE($AL$41:$AT$41, " ", ""), 0))
        ),
        INDIRECT(
            ADDRESS(
                MATCH(SUBSTITUTE(G26, " ", ""), SUBSTITUTE($AK$42:$AK$50, " ", ""), 0) + ROW($AL$42) - 1,
                MATCH(SUBSTITUTE(I26, " ", ""), SUBSTITUTE($AL$41:$AT$41, " ", ""), 0) + COLUMN($AL$41) - 1
            )
        ),
        "NnN"
    )
)), "True", "False")</f>
        <v>r - NnN - False</v>
      </c>
      <c r="N26" s="21" t="str" cm="1">
        <f t="array" aca="1" ref="N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SUBSTITUTE($AK$57:$AK$73, " ", ""), 0)),
        ISNUMBER(MATCH(SUBSTITUTE(I26, " ", ""), SUBSTITUTE($AL$56:$BB$56, " ", ""), 0))
    ),
    INDIRECT(
        ADDRESS(
            MATCH(SUBSTITUTE(G26, " ", ""), SUBSTITUTE($AK$57:$AK$73, " ", ""), 0) + ROW($AL$57) - 1,
            MATCH(SUBSTITUTE(I26, " ", ""), SUBSTITUTE($AL$56:$BB$56, " ", ""), 0) + COLUMN($AL$56)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SUBSTITUTE($AK$57:$AK$73, " ", ""), 0)),
            ISNUMBER(MATCH(SUBSTITUTE(I26, " ", ""), SUBSTITUTE($AL$56:$BB$56, " ", ""), 0))
        ),
        INDIRECT(
            ADDRESS(
                MATCH(SUBSTITUTE(G26, " ", ""), SUBSTITUTE($AK$57:$AK$74, " ", ""), 0) + ROW($AL$57) - 1,
                MATCH(SUBSTITUTE(I26, " ", ""), SUBSTITUTE($AL$56:$BB$56, " ", ""), 0) + COLUMN($AL$56) - 1
            )
        ),
        "NnN"
    )
)), "True", "False")</f>
        <v>r - NnN - False</v>
      </c>
      <c r="AI26" s="41"/>
      <c r="AJ26" s="3" t="e" vm="42">
        <v>#VALUE!</v>
      </c>
      <c r="AK26" s="23" t="s">
        <v>39</v>
      </c>
      <c r="AL26" s="3" t="s">
        <v>52</v>
      </c>
      <c r="AM26" s="3" t="s">
        <v>52</v>
      </c>
      <c r="AN26" s="3" t="s">
        <v>52</v>
      </c>
      <c r="AO26" s="3" t="s">
        <v>83</v>
      </c>
      <c r="AP26" s="3" t="s">
        <v>83</v>
      </c>
      <c r="AQ26" s="3" t="s">
        <v>83</v>
      </c>
      <c r="AR26" s="3" t="s">
        <v>52</v>
      </c>
      <c r="AS26" s="3" t="s">
        <v>83</v>
      </c>
      <c r="AT26" s="3" t="s">
        <v>55</v>
      </c>
    </row>
    <row r="27" spans="1:46" ht="18" customHeight="1" x14ac:dyDescent="0.25">
      <c r="A27" s="15" t="s">
        <v>225</v>
      </c>
      <c r="B27" s="15" t="s">
        <v>10</v>
      </c>
      <c r="C27" s="15"/>
      <c r="D27" s="15"/>
      <c r="E27" s="15" t="s">
        <v>186</v>
      </c>
      <c r="F27" s="15" t="s">
        <v>182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Requirement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Melakukan perpanjangan (extend) peminjaman buku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Outcome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Meningkatkan minat baca mahasiswa</v>
      </c>
      <c r="K27" s="15" t="str" cm="1">
        <f t="array" aca="1" ref="K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SUBSTITUTE($AK$5:$AK$13, " ", ""), 0)),
        ISNUMBER(MATCH(SUBSTITUTE(I27, " ", ""), SUBSTITUTE($AL$4:$BB$4, " ", ""), 0))
    ),
    INDIRECT(
        ADDRESS(
            MATCH(SUBSTITUTE(G27, " ", ""), SUBSTITUTE($AK$5:$AK$13, " ", ""), 0) + ROW($AL$5) - 1,
            MATCH(SUBSTITUTE(I27, " ", ""), SUBSTITUTE($AL$4:$BB$4, " ", ""), 0) + COLUMN($AL$4)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SUBSTITUTE($AK$5:$AK$13, " ", ""), 0)),
            ISNUMBER(MATCH(SUBSTITUTE(I27, " ", ""), SUBSTITUTE($AL$4:$BB$4, " ", ""), 0))
        ),
        INDIRECT(
            ADDRESS(
                MATCH(SUBSTITUTE(G27, " ", ""), SUBSTITUTE($AK$5:$AK$13, " ", ""), 0) + ROW($AL$5) - 1,
                MATCH(SUBSTITUTE(I27, " ", ""), SUBSTITUTE($AL$4:$BB$4, " ", ""), 0) + COLUMN($AL$4) - 1
            )
        ),
        "NnN"
    )
)), "True", "False")</f>
        <v>r - NnN - False</v>
      </c>
      <c r="L27" s="15" t="str" cm="1">
        <f t="array" aca="1" ref="L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SUBSTITUTE($AK$19:$AK$35, " ", ""), 0)),
        ISNUMBER(MATCH(SUBSTITUTE(I27, " ", ""), SUBSTITUTE(AL$18:$AT$18, " ", ""), 0))
    ),
    INDIRECT(
        ADDRESS(
            MATCH(SUBSTITUTE(G27, " ", ""), SUBSTITUTE($AK$19:$AK$35, " ", ""), 0) + ROW($AL$19) - 1,
            MATCH(SUBSTITUTE(I27, " ", ""), SUBSTITUTE(AL$18:$AT$18, " ", ""), 0) + COLUMN($AL$18
            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SUBSTITUTE($AK$19:$AK$35, " ", ""), 0)),
            ISNUMBER(MATCH(SUBSTITUTE(I27, " ", ""), SUBSTITUTE(AL$18:$AT$18, " ", ""), 0))
        ),
        INDIRECT(
            ADDRESS(
                MATCH(SUBSTITUTE(G27, " ", ""), SUBSTITUTE($AK$19:$AK$35, " ", ""), 0) + ROW($AL$19) - 1,
                MATCH(SUBSTITUTE(I27, " ", ""), SUBSTITUTE(AL$18:$AT$18, " ", ""), 0) + COLUMN($AL$18
                ) - 1
            )
        ),
        "NnN"
    )
)), "True", "False")</f>
        <v>r - NnN - False</v>
      </c>
      <c r="M27" s="15" t="str" cm="1">
        <f t="array" aca="1" ref="M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SUBSTITUTE($AK$42:$AK$50, " ", ""), 0)),
        ISNUMBER(MATCH(SUBSTITUTE(I27, " ", ""), SUBSTITUTE($AL$41:$AT$41, " ", ""), 0))
    ),
    INDIRECT(
        ADDRESS(
            MATCH(SUBSTITUTE(G27, " ", ""), SUBSTITUTE($AK$42:$AK$50, " ", ""), 0) + ROW($AL$42) - 1,
            MATCH(SUBSTITUTE(I27, " ", ""), SUBSTITUTE($AL$41:$AT$41, " ", ""), 0) + COLUMN($AL$41)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SUBSTITUTE($AK$42:$AK$50, " ", ""), 0)),
            ISNUMBER(MATCH(SUBSTITUTE(I27, " ", ""), SUBSTITUTE($AL$41:$AT$41, " ", ""), 0))
        ),
        INDIRECT(
            ADDRESS(
                MATCH(SUBSTITUTE(G27, " ", ""), SUBSTITUTE($AK$42:$AK$50, " ", ""), 0) + ROW($AL$42) - 1,
                MATCH(SUBSTITUTE(I27, " ", ""), SUBSTITUTE($AL$41:$AT$41, " ", ""), 0) + COLUMN($AL$41) - 1
            )
        ),
        "NnN"
    )
)), "True", "False")</f>
        <v>r - NnN - False</v>
      </c>
      <c r="N27" s="21" t="str" cm="1">
        <f t="array" aca="1" ref="N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SUBSTITUTE($AK$57:$AK$73, " ", ""), 0)),
        ISNUMBER(MATCH(SUBSTITUTE(I27, " ", ""), SUBSTITUTE($AL$56:$BB$56, " ", ""), 0))
    ),
    INDIRECT(
        ADDRESS(
            MATCH(SUBSTITUTE(G27, " ", ""), SUBSTITUTE($AK$57:$AK$73, " ", ""), 0) + ROW($AL$57) - 1,
            MATCH(SUBSTITUTE(I27, " ", ""), SUBSTITUTE($AL$56:$BB$56, " ", ""), 0) + COLUMN($AL$56)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SUBSTITUTE($AK$57:$AK$73, " ", ""), 0)),
            ISNUMBER(MATCH(SUBSTITUTE(I27, " ", ""), SUBSTITUTE($AL$56:$BB$56, " ", ""), 0))
        ),
        INDIRECT(
            ADDRESS(
                MATCH(SUBSTITUTE(G27, " ", ""), SUBSTITUTE($AK$57:$AK$74, " ", ""), 0) + ROW($AL$57) - 1,
                MATCH(SUBSTITUTE(I27, " ", ""), SUBSTITUTE($AL$56:$BB$56, " ", ""), 0) + COLUMN($AL$56) - 1
            )
        ),
        "NnN"
    )
)), "True", "False")</f>
        <v>r - NnN - False</v>
      </c>
      <c r="AI27" s="41"/>
      <c r="AJ27" s="3" t="e" vm="43">
        <v>#VALUE!</v>
      </c>
      <c r="AK27" s="23" t="s">
        <v>40</v>
      </c>
      <c r="AL27" s="3" t="s">
        <v>52</v>
      </c>
      <c r="AM27" s="3" t="s">
        <v>52</v>
      </c>
      <c r="AN27" s="3" t="s">
        <v>52</v>
      </c>
      <c r="AO27" s="3" t="s">
        <v>83</v>
      </c>
      <c r="AP27" s="3" t="s">
        <v>83</v>
      </c>
      <c r="AQ27" s="3" t="s">
        <v>83</v>
      </c>
      <c r="AR27" s="3" t="s">
        <v>52</v>
      </c>
      <c r="AS27" s="3" t="s">
        <v>83</v>
      </c>
      <c r="AT27" s="3" t="s">
        <v>55</v>
      </c>
    </row>
    <row r="28" spans="1:46" ht="18" customHeight="1" x14ac:dyDescent="0.25">
      <c r="A28" s="15" t="s">
        <v>226</v>
      </c>
      <c r="B28" s="15" t="s">
        <v>10</v>
      </c>
      <c r="C28" s="15"/>
      <c r="D28" s="15"/>
      <c r="E28" s="15" t="s">
        <v>191</v>
      </c>
      <c r="F28" s="15" t="s">
        <v>182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Requirement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Pelaporan dan analisis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Outcome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Meningkatkan minat baca mahasiswa</v>
      </c>
      <c r="K28" s="15" t="str" cm="1">
        <f t="array" aca="1" ref="K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SUBSTITUTE($AK$5:$AK$13, " ", ""), 0)),
        ISNUMBER(MATCH(SUBSTITUTE(I28, " ", ""), SUBSTITUTE($AL$4:$BB$4, " ", ""), 0))
    ),
    INDIRECT(
        ADDRESS(
            MATCH(SUBSTITUTE(G28, " ", ""), SUBSTITUTE($AK$5:$AK$13, " ", ""), 0) + ROW($AL$5) - 1,
            MATCH(SUBSTITUTE(I28, " ", ""), SUBSTITUTE($AL$4:$BB$4, " ", ""), 0) + COLUMN($AL$4)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SUBSTITUTE($AK$5:$AK$13, " ", ""), 0)),
            ISNUMBER(MATCH(SUBSTITUTE(I28, " ", ""), SUBSTITUTE($AL$4:$BB$4, " ", ""), 0))
        ),
        INDIRECT(
            ADDRESS(
                MATCH(SUBSTITUTE(G28, " ", ""), SUBSTITUTE($AK$5:$AK$13, " ", ""), 0) + ROW($AL$5) - 1,
                MATCH(SUBSTITUTE(I28, " ", ""), SUBSTITUTE($AL$4:$BB$4, " ", ""), 0) + COLUMN($AL$4) - 1
            )
        ),
        "NnN"
    )
)), "True", "False")</f>
        <v>r - NnN - False</v>
      </c>
      <c r="L28" s="15" t="str" cm="1">
        <f t="array" aca="1" ref="L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SUBSTITUTE($AK$19:$AK$35, " ", ""), 0)),
        ISNUMBER(MATCH(SUBSTITUTE(I28, " ", ""), SUBSTITUTE(AL$18:$AT$18, " ", ""), 0))
    ),
    INDIRECT(
        ADDRESS(
            MATCH(SUBSTITUTE(G28, " ", ""), SUBSTITUTE($AK$19:$AK$35, " ", ""), 0) + ROW($AL$19) - 1,
            MATCH(SUBSTITUTE(I28, " ", ""), SUBSTITUTE(AL$18:$AT$18, " ", ""), 0) + COLUMN($AL$18
            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SUBSTITUTE($AK$19:$AK$35, " ", ""), 0)),
            ISNUMBER(MATCH(SUBSTITUTE(I28, " ", ""), SUBSTITUTE(AL$18:$AT$18, " ", ""), 0))
        ),
        INDIRECT(
            ADDRESS(
                MATCH(SUBSTITUTE(G28, " ", ""), SUBSTITUTE($AK$19:$AK$35, " ", ""), 0) + ROW($AL$19) - 1,
                MATCH(SUBSTITUTE(I28, " ", ""), SUBSTITUTE(AL$18:$AT$18, " ", ""), 0) + COLUMN($AL$18
                ) - 1
            )
        ),
        "NnN"
    )
)), "True", "False")</f>
        <v>r - NnN - False</v>
      </c>
      <c r="M28" s="15" t="str" cm="1">
        <f t="array" aca="1" ref="M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SUBSTITUTE($AK$42:$AK$50, " ", ""), 0)),
        ISNUMBER(MATCH(SUBSTITUTE(I28, " ", ""), SUBSTITUTE($AL$41:$AT$41, " ", ""), 0))
    ),
    INDIRECT(
        ADDRESS(
            MATCH(SUBSTITUTE(G28, " ", ""), SUBSTITUTE($AK$42:$AK$50, " ", ""), 0) + ROW($AL$42) - 1,
            MATCH(SUBSTITUTE(I28, " ", ""), SUBSTITUTE($AL$41:$AT$41, " ", ""), 0) + COLUMN($AL$41)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SUBSTITUTE($AK$42:$AK$50, " ", ""), 0)),
            ISNUMBER(MATCH(SUBSTITUTE(I28, " ", ""), SUBSTITUTE($AL$41:$AT$41, " ", ""), 0))
        ),
        INDIRECT(
            ADDRESS(
                MATCH(SUBSTITUTE(G28, " ", ""), SUBSTITUTE($AK$42:$AK$50, " ", ""), 0) + ROW($AL$42) - 1,
                MATCH(SUBSTITUTE(I28, " ", ""), SUBSTITUTE($AL$41:$AT$41, " ", ""), 0) + COLUMN($AL$41) - 1
            )
        ),
        "NnN"
    )
)), "True", "False")</f>
        <v>r - NnN - False</v>
      </c>
      <c r="N28" s="21" t="str" cm="1">
        <f t="array" aca="1" ref="N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SUBSTITUTE($AK$57:$AK$73, " ", ""), 0)),
        ISNUMBER(MATCH(SUBSTITUTE(I28, " ", ""), SUBSTITUTE($AL$56:$BB$56, " ", ""), 0))
    ),
    INDIRECT(
        ADDRESS(
            MATCH(SUBSTITUTE(G28, " ", ""), SUBSTITUTE($AK$57:$AK$73, " ", ""), 0) + ROW($AL$57) - 1,
            MATCH(SUBSTITUTE(I28, " ", ""), SUBSTITUTE($AL$56:$BB$56, " ", ""), 0) + COLUMN($AL$56)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SUBSTITUTE($AK$57:$AK$73, " ", ""), 0)),
            ISNUMBER(MATCH(SUBSTITUTE(I28, " ", ""), SUBSTITUTE($AL$56:$BB$56, " ", ""), 0))
        ),
        INDIRECT(
            ADDRESS(
                MATCH(SUBSTITUTE(G28, " ", ""), SUBSTITUTE($AK$57:$AK$74, " ", ""), 0) + ROW($AL$57) - 1,
                MATCH(SUBSTITUTE(I28, " ", ""), SUBSTITUTE($AL$56:$BB$56, " ", ""), 0) + COLUMN($AL$56) - 1
            )
        ),
        "NnN"
    )
)), "True", "False")</f>
        <v>r - NnN - False</v>
      </c>
      <c r="AI28" s="41"/>
      <c r="AJ28" s="3" t="e" vm="44">
        <v>#VALUE!</v>
      </c>
      <c r="AK28" s="23" t="s">
        <v>41</v>
      </c>
      <c r="AL28" s="3" t="s">
        <v>52</v>
      </c>
      <c r="AM28" s="3" t="s">
        <v>52</v>
      </c>
      <c r="AN28" s="3" t="s">
        <v>52</v>
      </c>
      <c r="AO28" s="3" t="s">
        <v>83</v>
      </c>
      <c r="AP28" s="3" t="s">
        <v>83</v>
      </c>
      <c r="AQ28" s="3" t="s">
        <v>83</v>
      </c>
      <c r="AR28" s="3" t="s">
        <v>52</v>
      </c>
      <c r="AS28" s="3" t="s">
        <v>83</v>
      </c>
      <c r="AT28" s="3" t="s">
        <v>55</v>
      </c>
    </row>
    <row r="29" spans="1:46" ht="18" customHeight="1" x14ac:dyDescent="0.25">
      <c r="A29" s="15" t="s">
        <v>227</v>
      </c>
      <c r="B29" s="15" t="s">
        <v>10</v>
      </c>
      <c r="C29" s="15"/>
      <c r="D29" s="15"/>
      <c r="E29" s="15" t="s">
        <v>195</v>
      </c>
      <c r="F29" s="15" t="s">
        <v>180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Requirement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Pengembalian buku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Outcome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Meningkatkan efisiensi manajemen pendataan buku</v>
      </c>
      <c r="K29" s="15" t="str" cm="1">
        <f t="array" aca="1" ref="K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SUBSTITUTE($AK$5:$AK$13, " ", ""), 0)),
        ISNUMBER(MATCH(SUBSTITUTE(I29, " ", ""), SUBSTITUTE($AL$4:$BB$4, " ", ""), 0))
    ),
    INDIRECT(
        ADDRESS(
            MATCH(SUBSTITUTE(G29, " ", ""), SUBSTITUTE($AK$5:$AK$13, " ", ""), 0) + ROW($AL$5) - 1,
            MATCH(SUBSTITUTE(I29, " ", ""), SUBSTITUTE($AL$4:$BB$4, " ", ""), 0) + COLUMN($AL$4)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SUBSTITUTE($AK$5:$AK$13, " ", ""), 0)),
            ISNUMBER(MATCH(SUBSTITUTE(I29, " ", ""), SUBSTITUTE($AL$4:$BB$4, " ", ""), 0))
        ),
        INDIRECT(
            ADDRESS(
                MATCH(SUBSTITUTE(G29, " ", ""), SUBSTITUTE($AK$5:$AK$13, " ", ""), 0) + ROW($AL$5) - 1,
                MATCH(SUBSTITUTE(I29, " ", ""), SUBSTITUTE($AL$4:$BB$4, " ", ""), 0) + COLUMN($AL$4) - 1
            )
        ),
        "NnN"
    )
)), "True", "False")</f>
        <v>r - NnN - False</v>
      </c>
      <c r="L29" s="15" t="str" cm="1">
        <f t="array" aca="1" ref="L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SUBSTITUTE($AK$19:$AK$35, " ", ""), 0)),
        ISNUMBER(MATCH(SUBSTITUTE(I29, " ", ""), SUBSTITUTE(AL$18:$AT$18, " ", ""), 0))
    ),
    INDIRECT(
        ADDRESS(
            MATCH(SUBSTITUTE(G29, " ", ""), SUBSTITUTE($AK$19:$AK$35, " ", ""), 0) + ROW($AL$19) - 1,
            MATCH(SUBSTITUTE(I29, " ", ""), SUBSTITUTE(AL$18:$AT$18, " ", ""), 0) + COLUMN($AL$18
            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SUBSTITUTE($AK$19:$AK$35, " ", ""), 0)),
            ISNUMBER(MATCH(SUBSTITUTE(I29, " ", ""), SUBSTITUTE(AL$18:$AT$18, " ", ""), 0))
        ),
        INDIRECT(
            ADDRESS(
                MATCH(SUBSTITUTE(G29, " ", ""), SUBSTITUTE($AK$19:$AK$35, " ", ""), 0) + ROW($AL$19) - 1,
                MATCH(SUBSTITUTE(I29, " ", ""), SUBSTITUTE(AL$18:$AT$18, " ", ""), 0) + COLUMN($AL$18
                ) - 1
            )
        ),
        "NnN"
    )
)), "True", "False")</f>
        <v>r - NnN - False</v>
      </c>
      <c r="M29" s="15" t="str" cm="1">
        <f t="array" aca="1" ref="M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SUBSTITUTE($AK$42:$AK$50, " ", ""), 0)),
        ISNUMBER(MATCH(SUBSTITUTE(I29, " ", ""), SUBSTITUTE($AL$41:$AT$41, " ", ""), 0))
    ),
    INDIRECT(
        ADDRESS(
            MATCH(SUBSTITUTE(G29, " ", ""), SUBSTITUTE($AK$42:$AK$50, " ", ""), 0) + ROW($AL$42) - 1,
            MATCH(SUBSTITUTE(I29, " ", ""), SUBSTITUTE($AL$41:$AT$41, " ", ""), 0) + COLUMN($AL$41)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SUBSTITUTE($AK$42:$AK$50, " ", ""), 0)),
            ISNUMBER(MATCH(SUBSTITUTE(I29, " ", ""), SUBSTITUTE($AL$41:$AT$41, " ", ""), 0))
        ),
        INDIRECT(
            ADDRESS(
                MATCH(SUBSTITUTE(G29, " ", ""), SUBSTITUTE($AK$42:$AK$50, " ", ""), 0) + ROW($AL$42) - 1,
                MATCH(SUBSTITUTE(I29, " ", ""), SUBSTITUTE($AL$41:$AT$41, " ", ""), 0) + COLUMN($AL$41) - 1
            )
        ),
        "NnN"
    )
)), "True", "False")</f>
        <v>r - NnN - False</v>
      </c>
      <c r="N29" s="21" t="str" cm="1">
        <f t="array" aca="1" ref="N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SUBSTITUTE($AK$57:$AK$73, " ", ""), 0)),
        ISNUMBER(MATCH(SUBSTITUTE(I29, " ", ""), SUBSTITUTE($AL$56:$BB$56, " ", ""), 0))
    ),
    INDIRECT(
        ADDRESS(
            MATCH(SUBSTITUTE(G29, " ", ""), SUBSTITUTE($AK$57:$AK$73, " ", ""), 0) + ROW($AL$57) - 1,
            MATCH(SUBSTITUTE(I29, " ", ""), SUBSTITUTE($AL$56:$BB$56, " ", ""), 0) + COLUMN($AL$56)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SUBSTITUTE($AK$57:$AK$73, " ", ""), 0)),
            ISNUMBER(MATCH(SUBSTITUTE(I29, " ", ""), SUBSTITUTE($AL$56:$BB$56, " ", ""), 0))
        ),
        INDIRECT(
            ADDRESS(
                MATCH(SUBSTITUTE(G29, " ", ""), SUBSTITUTE($AK$57:$AK$74, " ", ""), 0) + ROW($AL$57) - 1,
                MATCH(SUBSTITUTE(I29, " ", ""), SUBSTITUTE($AL$56:$BB$56, " ", ""), 0) + COLUMN($AL$56) - 1
            )
        ),
        "NnN"
    )
)), "True", "False")</f>
        <v>r - NnN - False</v>
      </c>
      <c r="AI29" s="41"/>
      <c r="AJ29" s="3" t="e" vm="45">
        <v>#VALUE!</v>
      </c>
      <c r="AK29" s="23" t="s">
        <v>42</v>
      </c>
      <c r="AL29" s="3" t="s">
        <v>52</v>
      </c>
      <c r="AM29" s="3" t="s">
        <v>52</v>
      </c>
      <c r="AN29" s="3" t="s">
        <v>52</v>
      </c>
      <c r="AO29" s="3" t="s">
        <v>52</v>
      </c>
      <c r="AP29" s="3" t="s">
        <v>52</v>
      </c>
      <c r="AQ29" s="3" t="s">
        <v>52</v>
      </c>
      <c r="AR29" s="3" t="s">
        <v>83</v>
      </c>
      <c r="AS29" s="3" t="s">
        <v>52</v>
      </c>
      <c r="AT29" s="3" t="s">
        <v>55</v>
      </c>
    </row>
    <row r="30" spans="1:46" ht="18" customHeight="1" x14ac:dyDescent="0.25">
      <c r="A30" s="15" t="s">
        <v>228</v>
      </c>
      <c r="B30" s="15" t="s">
        <v>10</v>
      </c>
      <c r="C30" s="15"/>
      <c r="D30" s="15"/>
      <c r="E30" s="15" t="s">
        <v>188</v>
      </c>
      <c r="F30" s="15" t="s">
        <v>182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Requirement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Mencari koleksi buku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Outcome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Meningkatkan minat baca mahasiswa</v>
      </c>
      <c r="K30" s="15" t="str" cm="1">
        <f t="array" aca="1" ref="K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SUBSTITUTE($AK$5:$AK$13, " ", ""), 0)),
        ISNUMBER(MATCH(SUBSTITUTE(I30, " ", ""), SUBSTITUTE($AL$4:$BB$4, " ", ""), 0))
    ),
    INDIRECT(
        ADDRESS(
            MATCH(SUBSTITUTE(G30, " ", ""), SUBSTITUTE($AK$5:$AK$13, " ", ""), 0) + ROW($AL$5) - 1,
            MATCH(SUBSTITUTE(I30, " ", ""), SUBSTITUTE($AL$4:$BB$4, " ", ""), 0) + COLUMN($AL$4)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SUBSTITUTE($AK$5:$AK$13, " ", ""), 0)),
            ISNUMBER(MATCH(SUBSTITUTE(I30, " ", ""), SUBSTITUTE($AL$4:$BB$4, " ", ""), 0))
        ),
        INDIRECT(
            ADDRESS(
                MATCH(SUBSTITUTE(G30, " ", ""), SUBSTITUTE($AK$5:$AK$13, " ", ""), 0) + ROW($AL$5) - 1,
                MATCH(SUBSTITUTE(I30, " ", ""), SUBSTITUTE($AL$4:$BB$4, " ", ""), 0) + COLUMN($AL$4) - 1
            )
        ),
        "NnN"
    )
)), "True", "False")</f>
        <v>r - NnN - False</v>
      </c>
      <c r="L30" s="15" t="str" cm="1">
        <f t="array" aca="1" ref="L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SUBSTITUTE($AK$19:$AK$35, " ", ""), 0)),
        ISNUMBER(MATCH(SUBSTITUTE(I30, " ", ""), SUBSTITUTE(AL$18:$AT$18, " ", ""), 0))
    ),
    INDIRECT(
        ADDRESS(
            MATCH(SUBSTITUTE(G30, " ", ""), SUBSTITUTE($AK$19:$AK$35, " ", ""), 0) + ROW($AL$19) - 1,
            MATCH(SUBSTITUTE(I30, " ", ""), SUBSTITUTE(AL$18:$AT$18, " ", ""), 0) + COLUMN($AL$18
            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SUBSTITUTE($AK$19:$AK$35, " ", ""), 0)),
            ISNUMBER(MATCH(SUBSTITUTE(I30, " ", ""), SUBSTITUTE(AL$18:$AT$18, " ", ""), 0))
        ),
        INDIRECT(
            ADDRESS(
                MATCH(SUBSTITUTE(G30, " ", ""), SUBSTITUTE($AK$19:$AK$35, " ", ""), 0) + ROW($AL$19) - 1,
                MATCH(SUBSTITUTE(I30, " ", ""), SUBSTITUTE(AL$18:$AT$18, " ", ""), 0) + COLUMN($AL$18
                ) - 1
            )
        ),
        "NnN"
    )
)), "True", "False")</f>
        <v>r - NnN - False</v>
      </c>
      <c r="M30" s="15" t="str" cm="1">
        <f t="array" aca="1" ref="M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SUBSTITUTE($AK$42:$AK$50, " ", ""), 0)),
        ISNUMBER(MATCH(SUBSTITUTE(I30, " ", ""), SUBSTITUTE($AL$41:$AT$41, " ", ""), 0))
    ),
    INDIRECT(
        ADDRESS(
            MATCH(SUBSTITUTE(G30, " ", ""), SUBSTITUTE($AK$42:$AK$50, " ", ""), 0) + ROW($AL$42) - 1,
            MATCH(SUBSTITUTE(I30, " ", ""), SUBSTITUTE($AL$41:$AT$41, " ", ""), 0) + COLUMN($AL$41)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SUBSTITUTE($AK$42:$AK$50, " ", ""), 0)),
            ISNUMBER(MATCH(SUBSTITUTE(I30, " ", ""), SUBSTITUTE($AL$41:$AT$41, " ", ""), 0))
        ),
        INDIRECT(
            ADDRESS(
                MATCH(SUBSTITUTE(G30, " ", ""), SUBSTITUTE($AK$42:$AK$50, " ", ""), 0) + ROW($AL$42) - 1,
                MATCH(SUBSTITUTE(I30, " ", ""), SUBSTITUTE($AL$41:$AT$41, " ", ""), 0) + COLUMN($AL$41) - 1
            )
        ),
        "NnN"
    )
)), "True", "False")</f>
        <v>r - NnN - False</v>
      </c>
      <c r="N30" s="21" t="str" cm="1">
        <f t="array" aca="1" ref="N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SUBSTITUTE($AK$57:$AK$73, " ", ""), 0)),
        ISNUMBER(MATCH(SUBSTITUTE(I30, " ", ""), SUBSTITUTE($AL$56:$BB$56, " ", ""), 0))
    ),
    INDIRECT(
        ADDRESS(
            MATCH(SUBSTITUTE(G30, " ", ""), SUBSTITUTE($AK$57:$AK$73, " ", ""), 0) + ROW($AL$57) - 1,
            MATCH(SUBSTITUTE(I30, " ", ""), SUBSTITUTE($AL$56:$BB$56, " ", ""), 0) + COLUMN($AL$56)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SUBSTITUTE($AK$57:$AK$73, " ", ""), 0)),
            ISNUMBER(MATCH(SUBSTITUTE(I30, " ", ""), SUBSTITUTE($AL$56:$BB$56, " ", ""), 0))
        ),
        INDIRECT(
            ADDRESS(
                MATCH(SUBSTITUTE(G30, " ", ""), SUBSTITUTE($AK$57:$AK$74, " ", ""), 0) + ROW($AL$57) - 1,
                MATCH(SUBSTITUTE(I30, " ", ""), SUBSTITUTE($AL$56:$BB$56, " ", ""), 0) + COLUMN($AL$56) - 1
            )
        ),
        "NnN"
    )
)), "True", "False")</f>
        <v>r - NnN - False</v>
      </c>
      <c r="AI30" s="41"/>
      <c r="AJ30" s="3" t="e" vm="46">
        <v>#VALUE!</v>
      </c>
      <c r="AK30" s="23" t="s">
        <v>43</v>
      </c>
      <c r="AL30" s="3" t="s">
        <v>52</v>
      </c>
      <c r="AM30" s="3" t="s">
        <v>52</v>
      </c>
      <c r="AN30" s="3" t="s">
        <v>52</v>
      </c>
      <c r="AO30" s="3" t="s">
        <v>52</v>
      </c>
      <c r="AP30" s="3" t="s">
        <v>52</v>
      </c>
      <c r="AQ30" s="3" t="s">
        <v>52</v>
      </c>
      <c r="AR30" s="3" t="s">
        <v>52</v>
      </c>
      <c r="AS30" s="3" t="s">
        <v>83</v>
      </c>
      <c r="AT30" s="3" t="s">
        <v>55</v>
      </c>
    </row>
    <row r="31" spans="1:46" ht="18" customHeight="1" x14ac:dyDescent="0.25">
      <c r="A31" s="15" t="s">
        <v>229</v>
      </c>
      <c r="B31" s="15" t="s">
        <v>10</v>
      </c>
      <c r="C31" s="15"/>
      <c r="D31" s="15"/>
      <c r="E31" s="15" t="s">
        <v>193</v>
      </c>
      <c r="F31" s="15" t="s">
        <v>180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Requirement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Peminjaman buku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Outcome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Meningkatkan efisiensi manajemen pendataan buku</v>
      </c>
      <c r="K31" s="15" t="str" cm="1">
        <f t="array" aca="1" ref="K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SUBSTITUTE($AK$5:$AK$13, " ", ""), 0)),
        ISNUMBER(MATCH(SUBSTITUTE(I31, " ", ""), SUBSTITUTE($AL$4:$BB$4, " ", ""), 0))
    ),
    INDIRECT(
        ADDRESS(
            MATCH(SUBSTITUTE(G31, " ", ""), SUBSTITUTE($AK$5:$AK$13, " ", ""), 0) + ROW($AL$5) - 1,
            MATCH(SUBSTITUTE(I31, " ", ""), SUBSTITUTE($AL$4:$BB$4, " ", ""), 0) + COLUMN($AL$4)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SUBSTITUTE($AK$5:$AK$13, " ", ""), 0)),
            ISNUMBER(MATCH(SUBSTITUTE(I31, " ", ""), SUBSTITUTE($AL$4:$BB$4, " ", ""), 0))
        ),
        INDIRECT(
            ADDRESS(
                MATCH(SUBSTITUTE(G31, " ", ""), SUBSTITUTE($AK$5:$AK$13, " ", ""), 0) + ROW($AL$5) - 1,
                MATCH(SUBSTITUTE(I31, " ", ""), SUBSTITUTE($AL$4:$BB$4, " ", ""), 0) + COLUMN($AL$4) - 1
            )
        ),
        "NnN"
    )
)), "True", "False")</f>
        <v>r - NnN - False</v>
      </c>
      <c r="L31" s="15" t="str" cm="1">
        <f t="array" aca="1" ref="L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SUBSTITUTE($AK$19:$AK$35, " ", ""), 0)),
        ISNUMBER(MATCH(SUBSTITUTE(I31, " ", ""), SUBSTITUTE(AL$18:$AT$18, " ", ""), 0))
    ),
    INDIRECT(
        ADDRESS(
            MATCH(SUBSTITUTE(G31, " ", ""), SUBSTITUTE($AK$19:$AK$35, " ", ""), 0) + ROW($AL$19) - 1,
            MATCH(SUBSTITUTE(I31, " ", ""), SUBSTITUTE(AL$18:$AT$18, " ", ""), 0) + COLUMN($AL$18
            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SUBSTITUTE($AK$19:$AK$35, " ", ""), 0)),
            ISNUMBER(MATCH(SUBSTITUTE(I31, " ", ""), SUBSTITUTE(AL$18:$AT$18, " ", ""), 0))
        ),
        INDIRECT(
            ADDRESS(
                MATCH(SUBSTITUTE(G31, " ", ""), SUBSTITUTE($AK$19:$AK$35, " ", ""), 0) + ROW($AL$19) - 1,
                MATCH(SUBSTITUTE(I31, " ", ""), SUBSTITUTE(AL$18:$AT$18, " ", ""), 0) + COLUMN($AL$18
                ) - 1
            )
        ),
        "NnN"
    )
)), "True", "False")</f>
        <v>r - NnN - False</v>
      </c>
      <c r="M31" s="15" t="str" cm="1">
        <f t="array" aca="1" ref="M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SUBSTITUTE($AK$42:$AK$50, " ", ""), 0)),
        ISNUMBER(MATCH(SUBSTITUTE(I31, " ", ""), SUBSTITUTE($AL$41:$AT$41, " ", ""), 0))
    ),
    INDIRECT(
        ADDRESS(
            MATCH(SUBSTITUTE(G31, " ", ""), SUBSTITUTE($AK$42:$AK$50, " ", ""), 0) + ROW($AL$42) - 1,
            MATCH(SUBSTITUTE(I31, " ", ""), SUBSTITUTE($AL$41:$AT$41, " ", ""), 0) + COLUMN($AL$41)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SUBSTITUTE($AK$42:$AK$50, " ", ""), 0)),
            ISNUMBER(MATCH(SUBSTITUTE(I31, " ", ""), SUBSTITUTE($AL$41:$AT$41, " ", ""), 0))
        ),
        INDIRECT(
            ADDRESS(
                MATCH(SUBSTITUTE(G31, " ", ""), SUBSTITUTE($AK$42:$AK$50, " ", ""), 0) + ROW($AL$42) - 1,
                MATCH(SUBSTITUTE(I31, " ", ""), SUBSTITUTE($AL$41:$AT$41, " ", ""), 0) + COLUMN($AL$41) - 1
            )
        ),
        "NnN"
    )
)), "True", "False")</f>
        <v>r - NnN - False</v>
      </c>
      <c r="N31" s="21" t="str" cm="1">
        <f t="array" aca="1" ref="N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SUBSTITUTE($AK$57:$AK$73, " ", ""), 0)),
        ISNUMBER(MATCH(SUBSTITUTE(I31, " ", ""), SUBSTITUTE($AL$56:$BB$56, " ", ""), 0))
    ),
    INDIRECT(
        ADDRESS(
            MATCH(SUBSTITUTE(G31, " ", ""), SUBSTITUTE($AK$57:$AK$73, " ", ""), 0) + ROW($AL$57) - 1,
            MATCH(SUBSTITUTE(I31, " ", ""), SUBSTITUTE($AL$56:$BB$56, " ", ""), 0) + COLUMN($AL$56)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SUBSTITUTE($AK$57:$AK$73, " ", ""), 0)),
            ISNUMBER(MATCH(SUBSTITUTE(I31, " ", ""), SUBSTITUTE($AL$56:$BB$56, " ", ""), 0))
        ),
        INDIRECT(
            ADDRESS(
                MATCH(SUBSTITUTE(G31, " ", ""), SUBSTITUTE($AK$57:$AK$74, " ", ""), 0) + ROW($AL$57) - 1,
                MATCH(SUBSTITUTE(I31, " ", ""), SUBSTITUTE($AL$56:$BB$56, " ", ""), 0) + COLUMN($AL$56) - 1
            )
        ),
        "NnN"
    )
)), "True", "False")</f>
        <v>r - NnN - False</v>
      </c>
      <c r="AI31" s="41"/>
      <c r="AJ31" s="3" t="e" vm="47">
        <v>#VALUE!</v>
      </c>
      <c r="AK31" s="23" t="s">
        <v>44</v>
      </c>
      <c r="AL31" s="3" t="s">
        <v>88</v>
      </c>
      <c r="AM31" s="3" t="s">
        <v>88</v>
      </c>
      <c r="AN31" s="3" t="s">
        <v>88</v>
      </c>
      <c r="AO31" s="3" t="s">
        <v>88</v>
      </c>
      <c r="AP31" s="3" t="s">
        <v>88</v>
      </c>
      <c r="AQ31" s="3" t="s">
        <v>88</v>
      </c>
      <c r="AR31" s="3" t="s">
        <v>88</v>
      </c>
      <c r="AS31" s="3" t="s">
        <v>88</v>
      </c>
      <c r="AT31" s="3" t="s">
        <v>88</v>
      </c>
    </row>
    <row r="32" spans="1:46" ht="18" customHeight="1" x14ac:dyDescent="0.25">
      <c r="A32" s="15" t="s">
        <v>230</v>
      </c>
      <c r="B32" s="15" t="s">
        <v>10</v>
      </c>
      <c r="C32" s="15"/>
      <c r="D32" s="15"/>
      <c r="E32" s="15" t="s">
        <v>191</v>
      </c>
      <c r="F32" s="15" t="s">
        <v>180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Requirement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Pelaporan dan analisis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Outcome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Meningkatkan efisiensi manajemen pendataan buku</v>
      </c>
      <c r="K32" s="15" t="str" cm="1">
        <f t="array" aca="1" ref="K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SUBSTITUTE($AK$5:$AK$13, " ", ""), 0)),
        ISNUMBER(MATCH(SUBSTITUTE(I32, " ", ""), SUBSTITUTE($AL$4:$BB$4, " ", ""), 0))
    ),
    INDIRECT(
        ADDRESS(
            MATCH(SUBSTITUTE(G32, " ", ""), SUBSTITUTE($AK$5:$AK$13, " ", ""), 0) + ROW($AL$5) - 1,
            MATCH(SUBSTITUTE(I32, " ", ""), SUBSTITUTE($AL$4:$BB$4, " ", ""), 0) + COLUMN($AL$4)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SUBSTITUTE($AK$5:$AK$13, " ", ""), 0)),
            ISNUMBER(MATCH(SUBSTITUTE(I32, " ", ""), SUBSTITUTE($AL$4:$BB$4, " ", ""), 0))
        ),
        INDIRECT(
            ADDRESS(
                MATCH(SUBSTITUTE(G32, " ", ""), SUBSTITUTE($AK$5:$AK$13, " ", ""), 0) + ROW($AL$5) - 1,
                MATCH(SUBSTITUTE(I32, " ", ""), SUBSTITUTE($AL$4:$BB$4, " ", ""), 0) + COLUMN($AL$4) - 1
            )
        ),
        "NnN"
    )
)), "True", "False")</f>
        <v>r - NnN - False</v>
      </c>
      <c r="L32" s="15" t="str" cm="1">
        <f t="array" aca="1" ref="L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SUBSTITUTE($AK$19:$AK$35, " ", ""), 0)),
        ISNUMBER(MATCH(SUBSTITUTE(I32, " ", ""), SUBSTITUTE(AL$18:$AT$18, " ", ""), 0))
    ),
    INDIRECT(
        ADDRESS(
            MATCH(SUBSTITUTE(G32, " ", ""), SUBSTITUTE($AK$19:$AK$35, " ", ""), 0) + ROW($AL$19) - 1,
            MATCH(SUBSTITUTE(I32, " ", ""), SUBSTITUTE(AL$18:$AT$18, " ", ""), 0) + COLUMN($AL$18
            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SUBSTITUTE($AK$19:$AK$35, " ", ""), 0)),
            ISNUMBER(MATCH(SUBSTITUTE(I32, " ", ""), SUBSTITUTE(AL$18:$AT$18, " ", ""), 0))
        ),
        INDIRECT(
            ADDRESS(
                MATCH(SUBSTITUTE(G32, " ", ""), SUBSTITUTE($AK$19:$AK$35, " ", ""), 0) + ROW($AL$19) - 1,
                MATCH(SUBSTITUTE(I32, " ", ""), SUBSTITUTE(AL$18:$AT$18, " ", ""), 0) + COLUMN($AL$18
                ) - 1
            )
        ),
        "NnN"
    )
)), "True", "False")</f>
        <v>r - NnN - False</v>
      </c>
      <c r="M32" s="15" t="str" cm="1">
        <f t="array" aca="1" ref="M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SUBSTITUTE($AK$42:$AK$50, " ", ""), 0)),
        ISNUMBER(MATCH(SUBSTITUTE(I32, " ", ""), SUBSTITUTE($AL$41:$AT$41, " ", ""), 0))
    ),
    INDIRECT(
        ADDRESS(
            MATCH(SUBSTITUTE(G32, " ", ""), SUBSTITUTE($AK$42:$AK$50, " ", ""), 0) + ROW($AL$42) - 1,
            MATCH(SUBSTITUTE(I32, " ", ""), SUBSTITUTE($AL$41:$AT$41, " ", ""), 0) + COLUMN($AL$41)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SUBSTITUTE($AK$42:$AK$50, " ", ""), 0)),
            ISNUMBER(MATCH(SUBSTITUTE(I32, " ", ""), SUBSTITUTE($AL$41:$AT$41, " ", ""), 0))
        ),
        INDIRECT(
            ADDRESS(
                MATCH(SUBSTITUTE(G32, " ", ""), SUBSTITUTE($AK$42:$AK$50, " ", ""), 0) + ROW($AL$42) - 1,
                MATCH(SUBSTITUTE(I32, " ", ""), SUBSTITUTE($AL$41:$AT$41, " ", ""), 0) + COLUMN($AL$41) - 1
            )
        ),
        "NnN"
    )
)), "True", "False")</f>
        <v>r - NnN - False</v>
      </c>
      <c r="N32" s="21" t="str" cm="1">
        <f t="array" aca="1" ref="N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SUBSTITUTE($AK$57:$AK$73, " ", ""), 0)),
        ISNUMBER(MATCH(SUBSTITUTE(I32, " ", ""), SUBSTITUTE($AL$56:$BB$56, " ", ""), 0))
    ),
    INDIRECT(
        ADDRESS(
            MATCH(SUBSTITUTE(G32, " ", ""), SUBSTITUTE($AK$57:$AK$73, " ", ""), 0) + ROW($AL$57) - 1,
            MATCH(SUBSTITUTE(I32, " ", ""), SUBSTITUTE($AL$56:$BB$56, " ", ""), 0) + COLUMN($AL$56)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SUBSTITUTE($AK$57:$AK$73, " ", ""), 0)),
            ISNUMBER(MATCH(SUBSTITUTE(I32, " ", ""), SUBSTITUTE($AL$56:$BB$56, " ", ""), 0))
        ),
        INDIRECT(
            ADDRESS(
                MATCH(SUBSTITUTE(G32, " ", ""), SUBSTITUTE($AK$57:$AK$74, " ", ""), 0) + ROW($AL$57) - 1,
                MATCH(SUBSTITUTE(I32, " ", ""), SUBSTITUTE($AL$56:$BB$56, " ", ""), 0) + COLUMN($AL$56) - 1
            )
        ),
        "NnN"
    )
)), "True", "False")</f>
        <v>r - NnN - False</v>
      </c>
      <c r="AI32" s="41"/>
      <c r="AJ32" s="3" t="e" vm="48">
        <v>#VALUE!</v>
      </c>
      <c r="AK32" s="23" t="s">
        <v>45</v>
      </c>
      <c r="AL32" s="3" t="s">
        <v>83</v>
      </c>
      <c r="AM32" s="3" t="s">
        <v>83</v>
      </c>
      <c r="AN32" s="3" t="s">
        <v>83</v>
      </c>
      <c r="AO32" s="3" t="s">
        <v>83</v>
      </c>
      <c r="AP32" s="3" t="s">
        <v>83</v>
      </c>
      <c r="AQ32" s="3" t="s">
        <v>83</v>
      </c>
      <c r="AR32" s="3" t="s">
        <v>83</v>
      </c>
      <c r="AS32" s="3" t="s">
        <v>83</v>
      </c>
      <c r="AT32" s="3" t="s">
        <v>55</v>
      </c>
    </row>
    <row r="33" spans="1:46" ht="18" customHeight="1" x14ac:dyDescent="0.25">
      <c r="A33" s="15" t="s">
        <v>231</v>
      </c>
      <c r="B33" s="15" t="s">
        <v>10</v>
      </c>
      <c r="C33" s="15"/>
      <c r="D33" s="15"/>
      <c r="E33" s="15" t="s">
        <v>135</v>
      </c>
      <c r="F33" s="15" t="s">
        <v>137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ApplicationProcess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Mencari koleksi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ApplicationService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Service pencarian buku</v>
      </c>
      <c r="K33" s="15" t="str" cm="1">
        <f t="array" aca="1" ref="K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SUBSTITUTE($AK$5:$AK$13, " ", ""), 0)),
        ISNUMBER(MATCH(SUBSTITUTE(I33, " ", ""), SUBSTITUTE($AL$4:$BB$4, " ", ""), 0))
    ),
    INDIRECT(
        ADDRESS(
            MATCH(SUBSTITUTE(G33, " ", ""), SUBSTITUTE($AK$5:$AK$13, " ", ""), 0) + ROW($AL$5) - 1,
            MATCH(SUBSTITUTE(I33, " ", ""), SUBSTITUTE($AL$4:$BB$4, " ", ""), 0) + COLUMN($AL$4)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SUBSTITUTE($AK$5:$AK$13, " ", ""), 0)),
            ISNUMBER(MATCH(SUBSTITUTE(I33, " ", ""), SUBSTITUTE($AL$4:$BB$4, " ", ""), 0))
        ),
        INDIRECT(
            ADDRESS(
                MATCH(SUBSTITUTE(G33, " ", ""), SUBSTITUTE($AK$5:$AK$13, " ", ""), 0) + ROW($AL$5) - 1,
                MATCH(SUBSTITUTE(I33, " ", ""), SUBSTITUTE($AL$4:$BB$4, " ", ""), 0) + COLUMN($AL$4) - 1
            )
        ),
        "NnN"
    )
)), "True", "False")</f>
        <v>r - NnN - False</v>
      </c>
      <c r="L33" s="15" t="str" cm="1">
        <f t="array" aca="1" ref="L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SUBSTITUTE($AK$19:$AK$35, " ", ""), 0)),
        ISNUMBER(MATCH(SUBSTITUTE(I33, " ", ""), SUBSTITUTE(AL$18:$AT$18, " ", ""), 0))
    ),
    INDIRECT(
        ADDRESS(
            MATCH(SUBSTITUTE(G33, " ", ""), SUBSTITUTE($AK$19:$AK$35, " ", ""), 0) + ROW($AL$19) - 1,
            MATCH(SUBSTITUTE(I33, " ", ""), SUBSTITUTE(AL$18:$AT$18, " ", ""), 0) + COLUMN($AL$18
            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SUBSTITUTE($AK$19:$AK$35, " ", ""), 0)),
            ISNUMBER(MATCH(SUBSTITUTE(I33, " ", ""), SUBSTITUTE(AL$18:$AT$18, " ", ""), 0))
        ),
        INDIRECT(
            ADDRESS(
                MATCH(SUBSTITUTE(G33, " ", ""), SUBSTITUTE($AK$19:$AK$35, " ", ""), 0) + ROW($AL$19) - 1,
                MATCH(SUBSTITUTE(I33, " ", ""), SUBSTITUTE(AL$18:$AT$18, " ", ""), 0) + COLUMN($AL$18
                ) - 1
            )
        ),
        "NnN"
    )
)), "True", "False")</f>
        <v>r - NnN - False</v>
      </c>
      <c r="M33" s="15" t="str" cm="1">
        <f t="array" aca="1" ref="M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SUBSTITUTE($AK$42:$AK$50, " ", ""), 0)),
        ISNUMBER(MATCH(SUBSTITUTE(I33, " ", ""), SUBSTITUTE($AL$41:$AT$41, " ", ""), 0))
    ),
    INDIRECT(
        ADDRESS(
            MATCH(SUBSTITUTE(G33, " ", ""), SUBSTITUTE($AK$42:$AK$50, " ", ""), 0) + ROW($AL$42) - 1,
            MATCH(SUBSTITUTE(I33, " ", ""), SUBSTITUTE($AL$41:$AT$41, " ", ""), 0) + COLUMN($AL$41)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SUBSTITUTE($AK$42:$AK$50, " ", ""), 0)),
            ISNUMBER(MATCH(SUBSTITUTE(I33, " ", ""), SUBSTITUTE($AL$41:$AT$41, " ", ""), 0))
        ),
        INDIRECT(
            ADDRESS(
                MATCH(SUBSTITUTE(G33, " ", ""), SUBSTITUTE($AK$42:$AK$50, " ", ""), 0) + ROW($AL$42) - 1,
                MATCH(SUBSTITUTE(I33, " ", ""), SUBSTITUTE($AL$41:$AT$41, " ", ""), 0) + COLUMN($AL$41) - 1
            )
        ),
        "NnN"
    )
)), "True", "False")</f>
        <v>r - fiotv - False</v>
      </c>
      <c r="N33" s="21" t="str" cm="1">
        <f t="array" aca="1" ref="N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SUBSTITUTE($AK$57:$AK$73, " ", ""), 0)),
        ISNUMBER(MATCH(SUBSTITUTE(I33, " ", ""), SUBSTITUTE($AL$56:$BB$56, " ", ""), 0))
    ),
    INDIRECT(
        ADDRESS(
            MATCH(SUBSTITUTE(G33, " ", ""), SUBSTITUTE($AK$57:$AK$73, " ", ""), 0) + ROW($AL$57) - 1,
            MATCH(SUBSTITUTE(I33, " ", ""), SUBSTITUTE($AL$56:$BB$56, " ", ""), 0) + COLUMN($AL$56)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SUBSTITUTE($AK$57:$AK$73, " ", ""), 0)),
            ISNUMBER(MATCH(SUBSTITUTE(I33, " ", ""), SUBSTITUTE($AL$56:$BB$56, " ", ""), 0))
        ),
        INDIRECT(
            ADDRESS(
                MATCH(SUBSTITUTE(G33, " ", ""), SUBSTITUTE($AK$57:$AK$74, " ", ""), 0) + ROW($AL$57) - 1,
                MATCH(SUBSTITUTE(I33, " ", ""), SUBSTITUTE($AL$56:$BB$56, " ", ""), 0) + COLUMN($AL$56) - 1
            )
        ),
        "NnN"
    )
)), "True", "False")</f>
        <v>r - NnN - False</v>
      </c>
      <c r="AI33" s="41"/>
      <c r="AJ33" s="3" t="e" vm="49">
        <v>#VALUE!</v>
      </c>
      <c r="AK33" s="23" t="s">
        <v>46</v>
      </c>
      <c r="AL33" s="3" t="s">
        <v>83</v>
      </c>
      <c r="AM33" s="3" t="s">
        <v>83</v>
      </c>
      <c r="AN33" s="3" t="s">
        <v>83</v>
      </c>
      <c r="AO33" s="3" t="s">
        <v>83</v>
      </c>
      <c r="AP33" s="3" t="s">
        <v>83</v>
      </c>
      <c r="AQ33" s="3" t="s">
        <v>83</v>
      </c>
      <c r="AR33" s="3" t="s">
        <v>83</v>
      </c>
      <c r="AS33" s="3" t="s">
        <v>83</v>
      </c>
      <c r="AT33" s="3" t="s">
        <v>55</v>
      </c>
    </row>
    <row r="34" spans="1:46" ht="18" customHeight="1" x14ac:dyDescent="0.25">
      <c r="A34" s="15" t="s">
        <v>232</v>
      </c>
      <c r="B34" s="15" t="s">
        <v>10</v>
      </c>
      <c r="C34" s="15"/>
      <c r="D34" s="15"/>
      <c r="E34" s="15" t="s">
        <v>153</v>
      </c>
      <c r="F34" s="15" t="s">
        <v>162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Node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Server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TechnologyService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Database sevice</v>
      </c>
      <c r="K34" s="15" t="str" cm="1">
        <f t="array" aca="1" ref="K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SUBSTITUTE($AK$5:$AK$13, " ", ""), 0)),
        ISNUMBER(MATCH(SUBSTITUTE(I34, " ", ""), SUBSTITUTE($AL$4:$BB$4, " ", ""), 0))
    ),
    INDIRECT(
        ADDRESS(
            MATCH(SUBSTITUTE(G34, " ", ""), SUBSTITUTE($AK$5:$AK$13, " ", ""), 0) + ROW($AL$5) - 1,
            MATCH(SUBSTITUTE(I34, " ", ""), SUBSTITUTE($AL$4:$BB$4, " ", ""), 0) + COLUMN($AL$4)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SUBSTITUTE($AK$5:$AK$13, " ", ""), 0)),
            ISNUMBER(MATCH(SUBSTITUTE(I34, " ", ""), SUBSTITUTE($AL$4:$BB$4, " ", ""), 0))
        ),
        INDIRECT(
            ADDRESS(
                MATCH(SUBSTITUTE(G34, " ", ""), SUBSTITUTE($AK$5:$AK$13, " ", ""), 0) + ROW($AL$5) - 1,
                MATCH(SUBSTITUTE(I34, " ", ""), SUBSTITUTE($AL$4:$BB$4, " ", ""), 0) + COLUMN($AL$4) - 1
            )
        ),
        "NnN"
    )
)), "True", "False")</f>
        <v>r - NnN - False</v>
      </c>
      <c r="L34" s="15" t="str" cm="1">
        <f t="array" aca="1" ref="L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SUBSTITUTE($AK$19:$AK$35, " ", ""), 0)),
        ISNUMBER(MATCH(SUBSTITUTE(I34, " ", ""), SUBSTITUTE(AL$18:$AT$18, " ", ""), 0))
    ),
    INDIRECT(
        ADDRESS(
            MATCH(SUBSTITUTE(G34, " ", ""), SUBSTITUTE($AK$19:$AK$35, " ", ""), 0) + ROW($AL$19) - 1,
            MATCH(SUBSTITUTE(I34, " ", ""), SUBSTITUTE(AL$18:$AT$18, " ", ""), 0) + COLUMN($AL$18
            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SUBSTITUTE($AK$19:$AK$35, " ", ""), 0)),
            ISNUMBER(MATCH(SUBSTITUTE(I34, " ", ""), SUBSTITUTE(AL$18:$AT$18, " ", ""), 0))
        ),
        INDIRECT(
            ADDRESS(
                MATCH(SUBSTITUTE(G34, " ", ""), SUBSTITUTE($AK$19:$AK$35, " ", ""), 0) + ROW($AL$19) - 1,
                MATCH(SUBSTITUTE(I34, " ", ""), SUBSTITUTE(AL$18:$AT$18, " ", ""), 0) + COLUMN($AL$18
                ) - 1
            )
        ),
        "NnN"
    )
)), "True", "False")</f>
        <v>r - NnN - False</v>
      </c>
      <c r="M34" s="15" t="str" cm="1">
        <f t="array" aca="1" ref="M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SUBSTITUTE($AK$42:$AK$50, " ", ""), 0)),
        ISNUMBER(MATCH(SUBSTITUTE(I34, " ", ""), SUBSTITUTE($AL$41:$AT$41, " ", ""), 0))
    ),
    INDIRECT(
        ADDRESS(
            MATCH(SUBSTITUTE(G34, " ", ""), SUBSTITUTE($AK$42:$AK$50, " ", ""), 0) + ROW($AL$42) - 1,
            MATCH(SUBSTITUTE(I34, " ", ""), SUBSTITUTE($AL$41:$AT$41, " ", ""), 0) + COLUMN($AL$41)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SUBSTITUTE($AK$42:$AK$50, " ", ""), 0)),
            ISNUMBER(MATCH(SUBSTITUTE(I34, " ", ""), SUBSTITUTE($AL$41:$AT$41, " ", ""), 0))
        ),
        INDIRECT(
            ADDRESS(
                MATCH(SUBSTITUTE(G34, " ", ""), SUBSTITUTE($AK$42:$AK$50, " ", ""), 0) + ROW($AL$42) - 1,
                MATCH(SUBSTITUTE(I34, " ", ""), SUBSTITUTE($AL$41:$AT$41, " ", ""), 0) + COLUMN($AL$41) - 1
            )
        ),
        "NnN"
    )
)), "True", "False")</f>
        <v>r - NnN - False</v>
      </c>
      <c r="N34" s="21" t="str" cm="1">
        <f t="array" aca="1" ref="N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SUBSTITUTE($AK$57:$AK$73, " ", ""), 0)),
        ISNUMBER(MATCH(SUBSTITUTE(I34, " ", ""), SUBSTITUTE($AL$56:$BB$56, " ", ""), 0))
    ),
    INDIRECT(
        ADDRESS(
            MATCH(SUBSTITUTE(G34, " ", ""), SUBSTITUTE($AK$57:$AK$73, " ", ""), 0) + ROW($AL$57) - 1,
            MATCH(SUBSTITUTE(I34, " ", ""), SUBSTITUTE($AL$56:$BB$56, " ", ""), 0) + COLUMN($AL$56)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SUBSTITUTE($AK$57:$AK$73, " ", ""), 0)),
            ISNUMBER(MATCH(SUBSTITUTE(I34, " ", ""), SUBSTITUTE($AL$56:$BB$56, " ", ""), 0))
        ),
        INDIRECT(
            ADDRESS(
                MATCH(SUBSTITUTE(G34, " ", ""), SUBSTITUTE($AK$57:$AK$74, " ", ""), 0) + ROW($AL$57) - 1,
                MATCH(SUBSTITUTE(I34, " ", ""), SUBSTITUTE($AL$56:$BB$56, " ", ""), 0) + COLUMN($AL$56) - 1
            )
        ),
        "NnN"
    )
)), "True", "False")</f>
        <v>r - fiortv - True</v>
      </c>
      <c r="AI34" s="41"/>
      <c r="AJ34" s="3" t="e" vm="50">
        <v>#VALUE!</v>
      </c>
      <c r="AK34" s="23" t="s">
        <v>47</v>
      </c>
      <c r="AL34" s="3" t="s">
        <v>83</v>
      </c>
      <c r="AM34" s="3" t="s">
        <v>83</v>
      </c>
      <c r="AN34" s="3" t="s">
        <v>83</v>
      </c>
      <c r="AO34" s="3" t="s">
        <v>83</v>
      </c>
      <c r="AP34" s="3" t="s">
        <v>83</v>
      </c>
      <c r="AQ34" s="3" t="s">
        <v>83</v>
      </c>
      <c r="AR34" s="3" t="s">
        <v>83</v>
      </c>
      <c r="AS34" s="3" t="s">
        <v>83</v>
      </c>
      <c r="AT34" s="3" t="s">
        <v>55</v>
      </c>
    </row>
    <row r="35" spans="1:46" ht="18" customHeight="1" x14ac:dyDescent="0.25">
      <c r="A35" s="15" t="s">
        <v>233</v>
      </c>
      <c r="B35" s="15" t="s">
        <v>10</v>
      </c>
      <c r="C35" s="15"/>
      <c r="D35" s="15"/>
      <c r="E35" s="15" t="s">
        <v>149</v>
      </c>
      <c r="F35" s="15" t="s">
        <v>164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Node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Firewall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TechnologyService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Network service</v>
      </c>
      <c r="K35" s="15" t="str" cm="1">
        <f t="array" aca="1" ref="K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SUBSTITUTE($AK$5:$AK$13, " ", ""), 0)),
        ISNUMBER(MATCH(SUBSTITUTE(I35, " ", ""), SUBSTITUTE($AL$4:$BB$4, " ", ""), 0))
    ),
    INDIRECT(
        ADDRESS(
            MATCH(SUBSTITUTE(G35, " ", ""), SUBSTITUTE($AK$5:$AK$13, " ", ""), 0) + ROW($AL$5) - 1,
            MATCH(SUBSTITUTE(I35, " ", ""), SUBSTITUTE($AL$4:$BB$4, " ", ""), 0) + COLUMN($AL$4)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SUBSTITUTE($AK$5:$AK$13, " ", ""), 0)),
            ISNUMBER(MATCH(SUBSTITUTE(I35, " ", ""), SUBSTITUTE($AL$4:$BB$4, " ", ""), 0))
        ),
        INDIRECT(
            ADDRESS(
                MATCH(SUBSTITUTE(G35, " ", ""), SUBSTITUTE($AK$5:$AK$13, " ", ""), 0) + ROW($AL$5) - 1,
                MATCH(SUBSTITUTE(I35, " ", ""), SUBSTITUTE($AL$4:$BB$4, " ", ""), 0) + COLUMN($AL$4) - 1
            )
        ),
        "NnN"
    )
)), "True", "False")</f>
        <v>r - NnN - False</v>
      </c>
      <c r="L35" s="15" t="str" cm="1">
        <f t="array" aca="1" ref="L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SUBSTITUTE($AK$19:$AK$35, " ", ""), 0)),
        ISNUMBER(MATCH(SUBSTITUTE(I35, " ", ""), SUBSTITUTE(AL$18:$AT$18, " ", ""), 0))
    ),
    INDIRECT(
        ADDRESS(
            MATCH(SUBSTITUTE(G35, " ", ""), SUBSTITUTE($AK$19:$AK$35, " ", ""), 0) + ROW($AL$19) - 1,
            MATCH(SUBSTITUTE(I35, " ", ""), SUBSTITUTE(AL$18:$AT$18, " ", ""), 0) + COLUMN($AL$18
            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SUBSTITUTE($AK$19:$AK$35, " ", ""), 0)),
            ISNUMBER(MATCH(SUBSTITUTE(I35, " ", ""), SUBSTITUTE(AL$18:$AT$18, " ", ""), 0))
        ),
        INDIRECT(
            ADDRESS(
                MATCH(SUBSTITUTE(G35, " ", ""), SUBSTITUTE($AK$19:$AK$35, " ", ""), 0) + ROW($AL$19) - 1,
                MATCH(SUBSTITUTE(I35, " ", ""), SUBSTITUTE(AL$18:$AT$18, " ", ""), 0) + COLUMN($AL$18
                ) - 1
            )
        ),
        "NnN"
    )
)), "True", "False")</f>
        <v>r - NnN - False</v>
      </c>
      <c r="M35" s="15" t="str" cm="1">
        <f t="array" aca="1" ref="M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SUBSTITUTE($AK$42:$AK$50, " ", ""), 0)),
        ISNUMBER(MATCH(SUBSTITUTE(I35, " ", ""), SUBSTITUTE($AL$41:$AT$41, " ", ""), 0))
    ),
    INDIRECT(
        ADDRESS(
            MATCH(SUBSTITUTE(G35, " ", ""), SUBSTITUTE($AK$42:$AK$50, " ", ""), 0) + ROW($AL$42) - 1,
            MATCH(SUBSTITUTE(I35, " ", ""), SUBSTITUTE($AL$41:$AT$41, " ", ""), 0) + COLUMN($AL$41)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SUBSTITUTE($AK$42:$AK$50, " ", ""), 0)),
            ISNUMBER(MATCH(SUBSTITUTE(I35, " ", ""), SUBSTITUTE($AL$41:$AT$41, " ", ""), 0))
        ),
        INDIRECT(
            ADDRESS(
                MATCH(SUBSTITUTE(G35, " ", ""), SUBSTITUTE($AK$42:$AK$50, " ", ""), 0) + ROW($AL$42) - 1,
                MATCH(SUBSTITUTE(I35, " ", ""), SUBSTITUTE($AL$41:$AT$41, " ", ""), 0) + COLUMN($AL$41) - 1
            )
        ),
        "NnN"
    )
)), "True", "False")</f>
        <v>r - NnN - False</v>
      </c>
      <c r="N35" s="21" t="str" cm="1">
        <f t="array" aca="1" ref="N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SUBSTITUTE($AK$57:$AK$73, " ", ""), 0)),
        ISNUMBER(MATCH(SUBSTITUTE(I35, " ", ""), SUBSTITUTE($AL$56:$BB$56, " ", ""), 0))
    ),
    INDIRECT(
        ADDRESS(
            MATCH(SUBSTITUTE(G35, " ", ""), SUBSTITUTE($AK$57:$AK$73, " ", ""), 0) + ROW($AL$57) - 1,
            MATCH(SUBSTITUTE(I35, " ", ""), SUBSTITUTE($AL$56:$BB$56, " ", ""), 0) + COLUMN($AL$56)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SUBSTITUTE($AK$57:$AK$73, " ", ""), 0)),
            ISNUMBER(MATCH(SUBSTITUTE(I35, " ", ""), SUBSTITUTE($AL$56:$BB$56, " ", ""), 0))
        ),
        INDIRECT(
            ADDRESS(
                MATCH(SUBSTITUTE(G35, " ", ""), SUBSTITUTE($AK$57:$AK$74, " ", ""), 0) + ROW($AL$57) - 1,
                MATCH(SUBSTITUTE(I35, " ", ""), SUBSTITUTE($AL$56:$BB$56, " ", ""), 0) + COLUMN($AL$56) - 1
            )
        ),
        "NnN"
    )
)), "True", "False")</f>
        <v>r - fiortv - True</v>
      </c>
      <c r="AI35" s="42"/>
      <c r="AJ35" s="3" t="e" vm="51">
        <v>#VALUE!</v>
      </c>
      <c r="AK35" s="23" t="s">
        <v>48</v>
      </c>
      <c r="AL35" s="3" t="s">
        <v>88</v>
      </c>
      <c r="AM35" s="3" t="s">
        <v>88</v>
      </c>
      <c r="AN35" s="3" t="s">
        <v>88</v>
      </c>
      <c r="AO35" s="3" t="s">
        <v>88</v>
      </c>
      <c r="AP35" s="3" t="s">
        <v>88</v>
      </c>
      <c r="AQ35" s="3" t="s">
        <v>88</v>
      </c>
      <c r="AR35" s="3" t="s">
        <v>88</v>
      </c>
      <c r="AS35" s="3" t="s">
        <v>88</v>
      </c>
      <c r="AT35" s="3" t="s">
        <v>88</v>
      </c>
    </row>
    <row r="36" spans="1:46" ht="18" customHeight="1" x14ac:dyDescent="0.25">
      <c r="A36" s="15" t="s">
        <v>234</v>
      </c>
      <c r="B36" s="15" t="s">
        <v>11</v>
      </c>
      <c r="C36" s="15"/>
      <c r="D36" s="15"/>
      <c r="E36" s="15" t="s">
        <v>137</v>
      </c>
      <c r="F36" s="15" t="s">
        <v>121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ApplicationService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Service pencarian buku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BusinessProcess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Mencari koleksi buku</v>
      </c>
      <c r="K36" s="15" t="str" cm="1">
        <f t="array" aca="1" ref="K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SUBSTITUTE($AK$5:$AK$13, " ", ""), 0)),
        ISNUMBER(MATCH(SUBSTITUTE(I36, " ", ""), SUBSTITUTE($AL$4:$BB$4, " ", ""), 0))
    ),
    INDIRECT(
        ADDRESS(
            MATCH(SUBSTITUTE(G36, " ", ""), SUBSTITUTE($AK$5:$AK$13, " ", ""), 0) + ROW($AL$5) - 1,
            MATCH(SUBSTITUTE(I36, " ", ""), SUBSTITUTE($AL$4:$BB$4, " ", ""), 0) + COLUMN($AL$4)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SUBSTITUTE($AK$5:$AK$13, " ", ""), 0)),
            ISNUMBER(MATCH(SUBSTITUTE(I36, " ", ""), SUBSTITUTE($AL$4:$BB$4, " ", ""), 0))
        ),
        INDIRECT(
            ADDRESS(
                MATCH(SUBSTITUTE(G36, " ", ""), SUBSTITUTE($AK$5:$AK$13, " ", ""), 0) + ROW($AL$5) - 1,
                MATCH(SUBSTITUTE(I36, " ", ""), SUBSTITUTE($AL$4:$BB$4, " ", ""), 0) + COLUMN($AL$4) - 1
            )
        ),
        "NnN"
    )
)), "True", "False")</f>
        <v>v - NnN - False</v>
      </c>
      <c r="L36" s="15" t="str" cm="1">
        <f t="array" aca="1" ref="L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SUBSTITUTE($AK$19:$AK$35, " ", ""), 0)),
        ISNUMBER(MATCH(SUBSTITUTE(I36, " ", ""), SUBSTITUTE(AL$18:$AT$18, " ", ""), 0))
    ),
    INDIRECT(
        ADDRESS(
            MATCH(SUBSTITUTE(G36, " ", ""), SUBSTITUTE($AK$19:$AK$35, " ", ""), 0) + ROW($AL$19) - 1,
            MATCH(SUBSTITUTE(I36, " ", ""), SUBSTITUTE(AL$18:$AT$18, " ", ""), 0) + COLUMN($AL$18
            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SUBSTITUTE($AK$19:$AK$35, " ", ""), 0)),
            ISNUMBER(MATCH(SUBSTITUTE(I36, " ", ""), SUBSTITUTE(AL$18:$AT$18, " ", ""), 0))
        ),
        INDIRECT(
            ADDRESS(
                MATCH(SUBSTITUTE(G36, " ", ""), SUBSTITUTE($AK$19:$AK$35, " ", ""), 0) + ROW($AL$19) - 1,
                MATCH(SUBSTITUTE(I36, " ", ""), SUBSTITUTE(AL$18:$AT$18, " ", ""), 0) + COLUMN($AL$18
                ) - 1
            )
        ),
        "NnN"
    )
)), "True", "False")</f>
        <v>v - NnN - False</v>
      </c>
      <c r="M36" s="15" t="str" cm="1">
        <f t="array" aca="1" ref="M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SUBSTITUTE($AK$42:$AK$50, " ", ""), 0)),
        ISNUMBER(MATCH(SUBSTITUTE(I36, " ", ""), SUBSTITUTE($AL$41:$AT$41, " ", ""), 0))
    ),
    INDIRECT(
        ADDRESS(
            MATCH(SUBSTITUTE(G36, " ", ""), SUBSTITUTE($AK$42:$AK$50, " ", ""), 0) + ROW($AL$42) - 1,
            MATCH(SUBSTITUTE(I36, " ", ""), SUBSTITUTE($AL$41:$AT$41, " ", ""), 0) + COLUMN($AL$41)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SUBSTITUTE($AK$42:$AK$50, " ", ""), 0)),
            ISNUMBER(MATCH(SUBSTITUTE(I36, " ", ""), SUBSTITUTE($AL$41:$AT$41, " ", ""), 0))
        ),
        INDIRECT(
            ADDRESS(
                MATCH(SUBSTITUTE(G36, " ", ""), SUBSTITUTE($AK$42:$AK$50, " ", ""), 0) + ROW($AL$42) - 1,
                MATCH(SUBSTITUTE(I36, " ", ""), SUBSTITUTE($AL$41:$AT$41, " ", ""), 0) + COLUMN($AL$41) - 1
            )
        ),
        "NnN"
    )
)), "True", "False")</f>
        <v>v - NnN - False</v>
      </c>
      <c r="N36" s="21" t="str" cm="1">
        <f t="array" aca="1" ref="N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SUBSTITUTE($AK$57:$AK$73, " ", ""), 0)),
        ISNUMBER(MATCH(SUBSTITUTE(I36, " ", ""), SUBSTITUTE($AL$56:$BB$56, " ", ""), 0))
    ),
    INDIRECT(
        ADDRESS(
            MATCH(SUBSTITUTE(G36, " ", ""), SUBSTITUTE($AK$57:$AK$73, " ", ""), 0) + ROW($AL$57) - 1,
            MATCH(SUBSTITUTE(I36, " ", ""), SUBSTITUTE($AL$56:$BB$56, " ", ""), 0) + COLUMN($AL$56)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SUBSTITUTE($AK$57:$AK$73, " ", ""), 0)),
            ISNUMBER(MATCH(SUBSTITUTE(I36, " ", ""), SUBSTITUTE($AL$56:$BB$56, " ", ""), 0))
        ),
        INDIRECT(
            ADDRESS(
                MATCH(SUBSTITUTE(G36, " ", ""), SUBSTITUTE($AK$57:$AK$74, " ", ""), 0) + ROW($AL$57) - 1,
                MATCH(SUBSTITUTE(I36, " ", ""), SUBSTITUTE($AL$56:$BB$56, " ", ""), 0) + COLUMN($AL$56) - 1
            )
        ),
        "NnN"
    )
)), "True", "False")</f>
        <v>v - NnN - False</v>
      </c>
    </row>
    <row r="37" spans="1:46" ht="18" customHeight="1" x14ac:dyDescent="0.25">
      <c r="A37" s="15" t="s">
        <v>235</v>
      </c>
      <c r="B37" s="15" t="s">
        <v>13</v>
      </c>
      <c r="C37" s="15"/>
      <c r="D37" s="15"/>
      <c r="E37" s="15" t="s">
        <v>116</v>
      </c>
      <c r="F37" s="15" t="s">
        <v>112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BusinessEvent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Mengisi form pencarian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BusinessEvent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Memproses permintaan</v>
      </c>
      <c r="K37" s="15" t="str" cm="1">
        <f t="array" aca="1" ref="K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SUBSTITUTE($AK$5:$AK$13, " ", ""), 0)),
        ISNUMBER(MATCH(SUBSTITUTE(I37, " ", ""), SUBSTITUTE($AL$4:$BB$4, " ", ""), 0))
    ),
    INDIRECT(
        ADDRESS(
            MATCH(SUBSTITUTE(G37, " ", ""), SUBSTITUTE($AK$5:$AK$13, " ", ""), 0) + ROW($AL$5) - 1,
            MATCH(SUBSTITUTE(I37, " ", ""), SUBSTITUTE($AL$4:$BB$4, " ", ""), 0) + COLUMN($AL$4)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SUBSTITUTE($AK$5:$AK$13, " ", ""), 0)),
            ISNUMBER(MATCH(SUBSTITUTE(I37, " ", ""), SUBSTITUTE($AL$4:$BB$4, " ", ""), 0))
        ),
        INDIRECT(
            ADDRESS(
                MATCH(SUBSTITUTE(G37, " ", ""), SUBSTITUTE($AK$5:$AK$13, " ", ""), 0) + ROW($AL$5) - 1,
                MATCH(SUBSTITUTE(I37, " ", ""), SUBSTITUTE($AL$4:$BB$4, " ", ""), 0) + COLUMN($AL$4) - 1
            )
        ),
        "NnN"
    )
)), "True", "False")</f>
        <v>t - NnN - False</v>
      </c>
      <c r="L37" s="15" t="str" cm="1">
        <f t="array" aca="1" ref="L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SUBSTITUTE($AK$19:$AK$35, " ", ""), 0)),
        ISNUMBER(MATCH(SUBSTITUTE(I37, " ", ""), SUBSTITUTE(AL$18:$AT$18, " ", ""), 0))
    ),
    INDIRECT(
        ADDRESS(
            MATCH(SUBSTITUTE(G37, " ", ""), SUBSTITUTE($AK$19:$AK$35, " ", ""), 0) + ROW($AL$19) - 1,
            MATCH(SUBSTITUTE(I37, " ", ""), SUBSTITUTE(AL$18:$AT$18, " ", ""), 0) + COLUMN($AL$18
            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SUBSTITUTE($AK$19:$AK$35, " ", ""), 0)),
            ISNUMBER(MATCH(SUBSTITUTE(I37, " ", ""), SUBSTITUTE(AL$18:$AT$18, " ", ""), 0))
        ),
        INDIRECT(
            ADDRESS(
                MATCH(SUBSTITUTE(G37, " ", ""), SUBSTITUTE($AK$19:$AK$35, " ", ""), 0) + ROW($AL$19) - 1,
                MATCH(SUBSTITUTE(I37, " ", ""), SUBSTITUTE(AL$18:$AT$18, " ", ""), 0) + COLUMN($AL$18
                ) - 1
            )
        ),
        "NnN"
    )
)), "True", "False")</f>
        <v>t - NnN - False</v>
      </c>
      <c r="M37" s="15" t="str" cm="1">
        <f t="array" aca="1" ref="M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SUBSTITUTE($AK$42:$AK$50, " ", ""), 0)),
        ISNUMBER(MATCH(SUBSTITUTE(I37, " ", ""), SUBSTITUTE($AL$41:$AT$41, " ", ""), 0))
    ),
    INDIRECT(
        ADDRESS(
            MATCH(SUBSTITUTE(G37, " ", ""), SUBSTITUTE($AK$42:$AK$50, " ", ""), 0) + ROW($AL$42) - 1,
            MATCH(SUBSTITUTE(I37, " ", ""), SUBSTITUTE($AL$41:$AT$41, " ", ""), 0) + COLUMN($AL$41)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SUBSTITUTE($AK$42:$AK$50, " ", ""), 0)),
            ISNUMBER(MATCH(SUBSTITUTE(I37, " ", ""), SUBSTITUTE($AL$41:$AT$41, " ", ""), 0))
        ),
        INDIRECT(
            ADDRESS(
                MATCH(SUBSTITUTE(G37, " ", ""), SUBSTITUTE($AK$42:$AK$50, " ", ""), 0) + ROW($AL$42) - 1,
                MATCH(SUBSTITUTE(I37, " ", ""), SUBSTITUTE($AL$41:$AT$41, " ", ""), 0) + COLUMN($AL$41) - 1
            )
        ),
        "NnN"
    )
)), "True", "False")</f>
        <v>t - NnN - False</v>
      </c>
      <c r="N37" s="21" t="str" cm="1">
        <f t="array" aca="1" ref="N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SUBSTITUTE($AK$57:$AK$73, " ", ""), 0)),
        ISNUMBER(MATCH(SUBSTITUTE(I37, " ", ""), SUBSTITUTE($AL$56:$BB$56, " ", ""), 0))
    ),
    INDIRECT(
        ADDRESS(
            MATCH(SUBSTITUTE(G37, " ", ""), SUBSTITUTE($AK$57:$AK$73, " ", ""), 0) + ROW($AL$57) - 1,
            MATCH(SUBSTITUTE(I37, " ", ""), SUBSTITUTE($AL$56:$BB$56, " ", ""), 0) + COLUMN($AL$56)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SUBSTITUTE($AK$57:$AK$73, " ", ""), 0)),
            ISNUMBER(MATCH(SUBSTITUTE(I37, " ", ""), SUBSTITUTE($AL$56:$BB$56, " ", ""), 0))
        ),
        INDIRECT(
            ADDRESS(
                MATCH(SUBSTITUTE(G37, " ", ""), SUBSTITUTE($AK$57:$AK$74, " ", ""), 0) + ROW($AL$57) - 1,
                MATCH(SUBSTITUTE(I37, " ", ""), SUBSTITUTE($AL$56:$BB$56, " ", ""), 0) + COLUMN($AL$56) - 1
            )
        ),
        "NnN"
    )
)), "True", "False")</f>
        <v>t - NnN - False</v>
      </c>
    </row>
    <row r="38" spans="1:46" ht="18" customHeight="1" x14ac:dyDescent="0.25">
      <c r="A38" s="15" t="s">
        <v>236</v>
      </c>
      <c r="B38" s="15" t="s">
        <v>13</v>
      </c>
      <c r="C38" s="15"/>
      <c r="D38" s="15"/>
      <c r="E38" s="15" t="s">
        <v>112</v>
      </c>
      <c r="F38" s="15" t="s">
        <v>114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BusinessEvent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Memproses permintaan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BusinessEvent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Menampilkan hasil pencarian</v>
      </c>
      <c r="K38" s="15" t="str" cm="1">
        <f t="array" aca="1" ref="K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SUBSTITUTE($AK$5:$AK$13, " ", ""), 0)),
        ISNUMBER(MATCH(SUBSTITUTE(I38, " ", ""), SUBSTITUTE($AL$4:$BB$4, " ", ""), 0))
    ),
    INDIRECT(
        ADDRESS(
            MATCH(SUBSTITUTE(G38, " ", ""), SUBSTITUTE($AK$5:$AK$13, " ", ""), 0) + ROW($AL$5) - 1,
            MATCH(SUBSTITUTE(I38, " ", ""), SUBSTITUTE($AL$4:$BB$4, " ", ""), 0) + COLUMN($AL$4)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SUBSTITUTE($AK$5:$AK$13, " ", ""), 0)),
            ISNUMBER(MATCH(SUBSTITUTE(I38, " ", ""), SUBSTITUTE($AL$4:$BB$4, " ", ""), 0))
        ),
        INDIRECT(
            ADDRESS(
                MATCH(SUBSTITUTE(G38, " ", ""), SUBSTITUTE($AK$5:$AK$13, " ", ""), 0) + ROW($AL$5) - 1,
                MATCH(SUBSTITUTE(I38, " ", ""), SUBSTITUTE($AL$4:$BB$4, " ", ""), 0) + COLUMN($AL$4) - 1
            )
        ),
        "NnN"
    )
)), "True", "False")</f>
        <v>t - NnN - False</v>
      </c>
      <c r="L38" s="15" t="str" cm="1">
        <f t="array" aca="1" ref="L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SUBSTITUTE($AK$19:$AK$35, " ", ""), 0)),
        ISNUMBER(MATCH(SUBSTITUTE(I38, " ", ""), SUBSTITUTE(AL$18:$AT$18, " ", ""), 0))
    ),
    INDIRECT(
        ADDRESS(
            MATCH(SUBSTITUTE(G38, " ", ""), SUBSTITUTE($AK$19:$AK$35, " ", ""), 0) + ROW($AL$19) - 1,
            MATCH(SUBSTITUTE(I38, " ", ""), SUBSTITUTE(AL$18:$AT$18, " ", ""), 0) + COLUMN($AL$18
            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SUBSTITUTE($AK$19:$AK$35, " ", ""), 0)),
            ISNUMBER(MATCH(SUBSTITUTE(I38, " ", ""), SUBSTITUTE(AL$18:$AT$18, " ", ""), 0))
        ),
        INDIRECT(
            ADDRESS(
                MATCH(SUBSTITUTE(G38, " ", ""), SUBSTITUTE($AK$19:$AK$35, " ", ""), 0) + ROW($AL$19) - 1,
                MATCH(SUBSTITUTE(I38, " ", ""), SUBSTITUTE(AL$18:$AT$18, " ", ""), 0) + COLUMN($AL$18
                ) - 1
            )
        ),
        "NnN"
    )
)), "True", "False")</f>
        <v>t - NnN - False</v>
      </c>
      <c r="M38" s="15" t="str" cm="1">
        <f t="array" aca="1" ref="M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SUBSTITUTE($AK$42:$AK$50, " ", ""), 0)),
        ISNUMBER(MATCH(SUBSTITUTE(I38, " ", ""), SUBSTITUTE($AL$41:$AT$41, " ", ""), 0))
    ),
    INDIRECT(
        ADDRESS(
            MATCH(SUBSTITUTE(G38, " ", ""), SUBSTITUTE($AK$42:$AK$50, " ", ""), 0) + ROW($AL$42) - 1,
            MATCH(SUBSTITUTE(I38, " ", ""), SUBSTITUTE($AL$41:$AT$41, " ", ""), 0) + COLUMN($AL$41)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SUBSTITUTE($AK$42:$AK$50, " ", ""), 0)),
            ISNUMBER(MATCH(SUBSTITUTE(I38, " ", ""), SUBSTITUTE($AL$41:$AT$41, " ", ""), 0))
        ),
        INDIRECT(
            ADDRESS(
                MATCH(SUBSTITUTE(G38, " ", ""), SUBSTITUTE($AK$42:$AK$50, " ", ""), 0) + ROW($AL$42) - 1,
                MATCH(SUBSTITUTE(I38, " ", ""), SUBSTITUTE($AL$41:$AT$41, " ", ""), 0) + COLUMN($AL$41) - 1
            )
        ),
        "NnN"
    )
)), "True", "False")</f>
        <v>t - NnN - False</v>
      </c>
      <c r="N38" s="21" t="str" cm="1">
        <f t="array" aca="1" ref="N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SUBSTITUTE($AK$57:$AK$73, " ", ""), 0)),
        ISNUMBER(MATCH(SUBSTITUTE(I38, " ", ""), SUBSTITUTE($AL$56:$BB$56, " ", ""), 0))
    ),
    INDIRECT(
        ADDRESS(
            MATCH(SUBSTITUTE(G38, " ", ""), SUBSTITUTE($AK$57:$AK$73, " ", ""), 0) + ROW($AL$57) - 1,
            MATCH(SUBSTITUTE(I38, " ", ""), SUBSTITUTE($AL$56:$BB$56, " ", ""), 0) + COLUMN($AL$56)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SUBSTITUTE($AK$57:$AK$73, " ", ""), 0)),
            ISNUMBER(MATCH(SUBSTITUTE(I38, " ", ""), SUBSTITUTE($AL$56:$BB$56, " ", ""), 0))
        ),
        INDIRECT(
            ADDRESS(
                MATCH(SUBSTITUTE(G38, " ", ""), SUBSTITUTE($AK$57:$AK$74, " ", ""), 0) + ROW($AL$57) - 1,
                MATCH(SUBSTITUTE(I38, " ", ""), SUBSTITUTE($AL$56:$BB$56, " ", ""), 0) + COLUMN($AL$56) - 1
            )
        ),
        "NnN"
    )
)), "True", "False")</f>
        <v>t - NnN - False</v>
      </c>
    </row>
    <row r="39" spans="1:46" ht="18" customHeight="1" x14ac:dyDescent="0.25">
      <c r="E39"/>
      <c r="F39"/>
      <c r="N39" s="25"/>
      <c r="AI39" s="29" t="s">
        <v>28</v>
      </c>
      <c r="AJ39" s="30"/>
      <c r="AK39" s="31"/>
      <c r="AL39" s="38" t="s">
        <v>29</v>
      </c>
      <c r="AM39" s="39"/>
      <c r="AN39" s="39"/>
      <c r="AO39" s="39"/>
      <c r="AP39" s="39"/>
      <c r="AQ39" s="39"/>
      <c r="AR39" s="39"/>
      <c r="AS39" s="39"/>
      <c r="AT39" s="40"/>
    </row>
    <row r="40" spans="1:46" ht="18" customHeight="1" x14ac:dyDescent="0.25">
      <c r="E40"/>
      <c r="F40"/>
      <c r="N40" s="25"/>
      <c r="AI40" s="32"/>
      <c r="AJ40" s="33"/>
      <c r="AK40" s="34"/>
      <c r="AL40" s="3" t="e" vm="27">
        <v>#VALUE!</v>
      </c>
      <c r="AM40" s="3" t="e" vm="28">
        <v>#VALUE!</v>
      </c>
      <c r="AN40" s="3" t="e" vm="29">
        <v>#VALUE!</v>
      </c>
      <c r="AO40" s="3" t="e" vm="30">
        <v>#VALUE!</v>
      </c>
      <c r="AP40" s="3" t="e" vm="28">
        <v>#VALUE!</v>
      </c>
      <c r="AQ40" s="3" t="e" vm="31">
        <v>#VALUE!</v>
      </c>
      <c r="AR40" s="3" t="e" vm="32">
        <v>#VALUE!</v>
      </c>
      <c r="AS40" s="3" t="e" vm="33">
        <v>#VALUE!</v>
      </c>
      <c r="AT40" s="3" t="e" vm="34">
        <v>#VALUE!</v>
      </c>
    </row>
    <row r="41" spans="1:46" ht="18" customHeight="1" x14ac:dyDescent="0.25">
      <c r="E41"/>
      <c r="F41"/>
      <c r="N41" s="25"/>
      <c r="AI41" s="35"/>
      <c r="AJ41" s="36"/>
      <c r="AK41" s="37"/>
      <c r="AL41" s="23" t="s">
        <v>50</v>
      </c>
      <c r="AM41" s="23" t="s">
        <v>57</v>
      </c>
      <c r="AN41" s="23" t="s">
        <v>61</v>
      </c>
      <c r="AO41" s="23" t="s">
        <v>64</v>
      </c>
      <c r="AP41" s="23" t="s">
        <v>68</v>
      </c>
      <c r="AQ41" s="23" t="s">
        <v>70</v>
      </c>
      <c r="AR41" s="23" t="s">
        <v>72</v>
      </c>
      <c r="AS41" s="23" t="s">
        <v>74</v>
      </c>
      <c r="AT41" s="23" t="s">
        <v>76</v>
      </c>
    </row>
    <row r="42" spans="1:46" ht="18" customHeight="1" x14ac:dyDescent="0.25">
      <c r="E42"/>
      <c r="F42"/>
      <c r="N42" s="25"/>
      <c r="AI42" s="26" t="s">
        <v>29</v>
      </c>
      <c r="AJ42" s="3" t="e" vm="27">
        <v>#VALUE!</v>
      </c>
      <c r="AK42" s="23" t="s">
        <v>50</v>
      </c>
      <c r="AL42" s="3" t="s">
        <v>51</v>
      </c>
      <c r="AM42" s="3" t="s">
        <v>52</v>
      </c>
      <c r="AN42" s="3" t="s">
        <v>53</v>
      </c>
      <c r="AO42" s="3" t="s">
        <v>54</v>
      </c>
      <c r="AP42" s="3" t="s">
        <v>54</v>
      </c>
      <c r="AQ42" s="3" t="s">
        <v>54</v>
      </c>
      <c r="AR42" s="3" t="s">
        <v>54</v>
      </c>
      <c r="AS42" s="3" t="s">
        <v>54</v>
      </c>
      <c r="AT42" s="3" t="s">
        <v>55</v>
      </c>
    </row>
    <row r="43" spans="1:46" ht="18" customHeight="1" x14ac:dyDescent="0.25">
      <c r="E43"/>
      <c r="F43"/>
      <c r="N43" s="25"/>
      <c r="AI43" s="27"/>
      <c r="AJ43" s="3" t="e" vm="28">
        <v>#VALUE!</v>
      </c>
      <c r="AK43" s="23" t="s">
        <v>57</v>
      </c>
      <c r="AL43" s="3" t="s">
        <v>58</v>
      </c>
      <c r="AM43" s="3" t="s">
        <v>59</v>
      </c>
      <c r="AN43" s="3" t="s">
        <v>53</v>
      </c>
      <c r="AO43" s="3" t="s">
        <v>54</v>
      </c>
      <c r="AP43" s="3" t="s">
        <v>54</v>
      </c>
      <c r="AQ43" s="3" t="s">
        <v>54</v>
      </c>
      <c r="AR43" s="3" t="s">
        <v>54</v>
      </c>
      <c r="AS43" s="3" t="s">
        <v>54</v>
      </c>
      <c r="AT43" s="3" t="s">
        <v>55</v>
      </c>
    </row>
    <row r="44" spans="1:46" ht="18" customHeight="1" x14ac:dyDescent="0.25">
      <c r="E44"/>
      <c r="F44"/>
      <c r="N44" s="25"/>
      <c r="AI44" s="27"/>
      <c r="AJ44" s="3" t="e" vm="29">
        <v>#VALUE!</v>
      </c>
      <c r="AK44" s="23" t="s">
        <v>61</v>
      </c>
      <c r="AL44" s="3" t="s">
        <v>52</v>
      </c>
      <c r="AM44" s="3" t="s">
        <v>52</v>
      </c>
      <c r="AN44" s="3" t="s">
        <v>59</v>
      </c>
      <c r="AO44" s="3" t="s">
        <v>52</v>
      </c>
      <c r="AP44" s="3" t="s">
        <v>52</v>
      </c>
      <c r="AQ44" s="3" t="s">
        <v>52</v>
      </c>
      <c r="AR44" s="3" t="s">
        <v>52</v>
      </c>
      <c r="AS44" s="3" t="s">
        <v>62</v>
      </c>
      <c r="AT44" s="3" t="s">
        <v>55</v>
      </c>
    </row>
    <row r="45" spans="1:46" ht="18" customHeight="1" x14ac:dyDescent="0.25">
      <c r="E45"/>
      <c r="F45"/>
      <c r="N45" s="25"/>
      <c r="AI45" s="27"/>
      <c r="AJ45" s="3" t="e" vm="30">
        <v>#VALUE!</v>
      </c>
      <c r="AK45" s="23" t="s">
        <v>64</v>
      </c>
      <c r="AL45" s="3" t="s">
        <v>52</v>
      </c>
      <c r="AM45" s="3" t="s">
        <v>52</v>
      </c>
      <c r="AN45" s="3" t="s">
        <v>52</v>
      </c>
      <c r="AO45" s="3" t="s">
        <v>59</v>
      </c>
      <c r="AP45" s="3" t="s">
        <v>65</v>
      </c>
      <c r="AQ45" s="3" t="s">
        <v>65</v>
      </c>
      <c r="AR45" s="3" t="s">
        <v>52</v>
      </c>
      <c r="AS45" s="3" t="s">
        <v>62</v>
      </c>
      <c r="AT45" s="3" t="s">
        <v>55</v>
      </c>
    </row>
    <row r="46" spans="1:46" ht="18" customHeight="1" x14ac:dyDescent="0.25">
      <c r="E46"/>
      <c r="F46"/>
      <c r="N46" s="25"/>
      <c r="AI46" s="27"/>
      <c r="AJ46" s="3" t="e" vm="28">
        <v>#VALUE!</v>
      </c>
      <c r="AK46" s="23" t="s">
        <v>68</v>
      </c>
      <c r="AL46" s="3" t="s">
        <v>52</v>
      </c>
      <c r="AM46" s="3" t="s">
        <v>52</v>
      </c>
      <c r="AN46" s="3" t="s">
        <v>52</v>
      </c>
      <c r="AO46" s="3" t="s">
        <v>65</v>
      </c>
      <c r="AP46" s="3" t="s">
        <v>59</v>
      </c>
      <c r="AQ46" s="3" t="s">
        <v>65</v>
      </c>
      <c r="AR46" s="3" t="s">
        <v>52</v>
      </c>
      <c r="AS46" s="3" t="s">
        <v>62</v>
      </c>
      <c r="AT46" s="3" t="s">
        <v>55</v>
      </c>
    </row>
    <row r="47" spans="1:46" ht="18" customHeight="1" x14ac:dyDescent="0.25">
      <c r="E47"/>
      <c r="F47"/>
      <c r="N47" s="25"/>
      <c r="AI47" s="27"/>
      <c r="AJ47" s="3" t="e" vm="31">
        <v>#VALUE!</v>
      </c>
      <c r="AK47" s="23" t="s">
        <v>70</v>
      </c>
      <c r="AL47" s="3" t="s">
        <v>52</v>
      </c>
      <c r="AM47" s="3" t="s">
        <v>52</v>
      </c>
      <c r="AN47" s="3" t="s">
        <v>52</v>
      </c>
      <c r="AO47" s="3" t="s">
        <v>65</v>
      </c>
      <c r="AP47" s="3" t="s">
        <v>65</v>
      </c>
      <c r="AQ47" s="3" t="s">
        <v>59</v>
      </c>
      <c r="AR47" s="3" t="s">
        <v>52</v>
      </c>
      <c r="AS47" s="3" t="s">
        <v>62</v>
      </c>
      <c r="AT47" s="3" t="s">
        <v>55</v>
      </c>
    </row>
    <row r="48" spans="1:46" ht="18" customHeight="1" x14ac:dyDescent="0.25">
      <c r="E48"/>
      <c r="F48"/>
      <c r="N48" s="25"/>
      <c r="AI48" s="27"/>
      <c r="AJ48" s="3" t="e" vm="32">
        <v>#VALUE!</v>
      </c>
      <c r="AK48" s="23" t="s">
        <v>72</v>
      </c>
      <c r="AL48" s="3" t="s">
        <v>52</v>
      </c>
      <c r="AM48" s="3" t="s">
        <v>52</v>
      </c>
      <c r="AN48" s="3" t="s">
        <v>52</v>
      </c>
      <c r="AO48" s="3" t="s">
        <v>52</v>
      </c>
      <c r="AP48" s="3" t="s">
        <v>52</v>
      </c>
      <c r="AQ48" s="3" t="s">
        <v>52</v>
      </c>
      <c r="AR48" s="3" t="s">
        <v>59</v>
      </c>
      <c r="AS48" s="3" t="s">
        <v>52</v>
      </c>
      <c r="AT48" s="3" t="s">
        <v>55</v>
      </c>
    </row>
    <row r="49" spans="5:54" ht="18" customHeight="1" x14ac:dyDescent="0.25">
      <c r="E49"/>
      <c r="F49"/>
      <c r="N49" s="25"/>
      <c r="AI49" s="27"/>
      <c r="AJ49" s="3" t="e" vm="33">
        <v>#VALUE!</v>
      </c>
      <c r="AK49" s="23" t="s">
        <v>74</v>
      </c>
      <c r="AL49" s="3" t="s">
        <v>52</v>
      </c>
      <c r="AM49" s="3" t="s">
        <v>52</v>
      </c>
      <c r="AN49" s="3" t="s">
        <v>52</v>
      </c>
      <c r="AO49" s="3" t="s">
        <v>52</v>
      </c>
      <c r="AP49" s="3" t="s">
        <v>52</v>
      </c>
      <c r="AQ49" s="3" t="s">
        <v>52</v>
      </c>
      <c r="AR49" s="3" t="s">
        <v>52</v>
      </c>
      <c r="AS49" s="3" t="s">
        <v>59</v>
      </c>
      <c r="AT49" s="3" t="s">
        <v>55</v>
      </c>
    </row>
    <row r="50" spans="5:54" ht="18" customHeight="1" x14ac:dyDescent="0.25">
      <c r="E50"/>
      <c r="F50"/>
      <c r="N50" s="25"/>
      <c r="AI50" s="28"/>
      <c r="AJ50" s="3" t="e" vm="34">
        <v>#VALUE!</v>
      </c>
      <c r="AK50" s="23" t="s">
        <v>76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69</v>
      </c>
      <c r="AR50" s="3" t="s">
        <v>69</v>
      </c>
      <c r="AS50" s="3" t="s">
        <v>69</v>
      </c>
      <c r="AT50" s="3" t="s">
        <v>77</v>
      </c>
    </row>
    <row r="51" spans="5:54" ht="18" customHeight="1" x14ac:dyDescent="0.25">
      <c r="E51"/>
      <c r="F51"/>
      <c r="N51" s="25"/>
    </row>
    <row r="52" spans="5:54" ht="18" customHeight="1" x14ac:dyDescent="0.25">
      <c r="E52"/>
      <c r="F52"/>
      <c r="N52" s="25"/>
    </row>
    <row r="53" spans="5:54" ht="18" customHeight="1" x14ac:dyDescent="0.25">
      <c r="E53"/>
      <c r="F53"/>
      <c r="N53" s="25"/>
    </row>
    <row r="54" spans="5:54" ht="18" customHeight="1" x14ac:dyDescent="0.25">
      <c r="E54"/>
      <c r="F54"/>
      <c r="N54" s="25"/>
      <c r="AI54" s="29" t="s">
        <v>28</v>
      </c>
      <c r="AJ54" s="30"/>
      <c r="AK54" s="31"/>
      <c r="AL54" s="38" t="s">
        <v>30</v>
      </c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40"/>
    </row>
    <row r="55" spans="5:54" ht="18" customHeight="1" x14ac:dyDescent="0.25">
      <c r="E55"/>
      <c r="F55"/>
      <c r="N55" s="25"/>
      <c r="AI55" s="32"/>
      <c r="AJ55" s="33"/>
      <c r="AK55" s="34"/>
      <c r="AL55" s="3" t="e" vm="52">
        <v>#VALUE!</v>
      </c>
      <c r="AM55" s="3" t="e" vm="53">
        <v>#VALUE!</v>
      </c>
      <c r="AN55" s="3" t="e" vm="54">
        <v>#VALUE!</v>
      </c>
      <c r="AO55" s="3" t="e" vm="55">
        <v>#VALUE!</v>
      </c>
      <c r="AP55" s="3" t="e" vm="56">
        <v>#VALUE!</v>
      </c>
      <c r="AQ55" s="3" t="e" vm="57">
        <v>#VALUE!</v>
      </c>
      <c r="AR55" s="3" t="e" vm="58">
        <v>#VALUE!</v>
      </c>
      <c r="AS55" s="3" t="e" vm="59">
        <v>#VALUE!</v>
      </c>
      <c r="AT55" s="3" t="e" vm="60">
        <v>#VALUE!</v>
      </c>
      <c r="AU55" s="3" t="e" vm="61">
        <v>#VALUE!</v>
      </c>
      <c r="AV55" s="3" t="e" vm="62">
        <v>#VALUE!</v>
      </c>
      <c r="AW55" s="3" t="e" vm="63">
        <v>#VALUE!</v>
      </c>
      <c r="AX55" s="3" t="e" vm="64">
        <v>#VALUE!</v>
      </c>
      <c r="AY55" s="3" t="e" vm="65">
        <v>#VALUE!</v>
      </c>
      <c r="AZ55" s="3" t="e" vm="66">
        <v>#VALUE!</v>
      </c>
      <c r="BA55" s="3" t="e" vm="67">
        <v>#VALUE!</v>
      </c>
      <c r="BB55" s="3" t="e" vm="68">
        <v>#VALUE!</v>
      </c>
    </row>
    <row r="56" spans="5:54" ht="18" customHeight="1" x14ac:dyDescent="0.25">
      <c r="E56"/>
      <c r="F56"/>
      <c r="N56" s="25"/>
      <c r="AI56" s="35"/>
      <c r="AJ56" s="36"/>
      <c r="AK56" s="37"/>
      <c r="AL56" s="24" t="s">
        <v>20</v>
      </c>
      <c r="AM56" s="24" t="s">
        <v>19</v>
      </c>
      <c r="AN56" s="24" t="s">
        <v>34</v>
      </c>
      <c r="AO56" s="24" t="s">
        <v>35</v>
      </c>
      <c r="AP56" s="24" t="s">
        <v>36</v>
      </c>
      <c r="AQ56" s="24" t="s">
        <v>37</v>
      </c>
      <c r="AR56" s="24" t="s">
        <v>38</v>
      </c>
      <c r="AS56" s="24" t="s">
        <v>39</v>
      </c>
      <c r="AT56" s="24" t="s">
        <v>40</v>
      </c>
      <c r="AU56" s="24" t="s">
        <v>41</v>
      </c>
      <c r="AV56" s="24" t="s">
        <v>42</v>
      </c>
      <c r="AW56" s="24" t="s">
        <v>43</v>
      </c>
      <c r="AX56" s="24" t="s">
        <v>44</v>
      </c>
      <c r="AY56" s="24" t="s">
        <v>45</v>
      </c>
      <c r="AZ56" s="24" t="s">
        <v>46</v>
      </c>
      <c r="BA56" s="24" t="s">
        <v>47</v>
      </c>
      <c r="BB56" s="24" t="s">
        <v>48</v>
      </c>
    </row>
    <row r="57" spans="5:54" ht="18" customHeight="1" x14ac:dyDescent="0.25">
      <c r="E57"/>
      <c r="F57"/>
      <c r="N57" s="25"/>
      <c r="AI57" s="26" t="s">
        <v>30</v>
      </c>
      <c r="AJ57" s="3" t="e" vm="69">
        <v>#VALUE!</v>
      </c>
      <c r="AK57" s="23" t="s">
        <v>20</v>
      </c>
      <c r="AL57" s="3" t="s">
        <v>79</v>
      </c>
      <c r="AM57" s="3" t="s">
        <v>80</v>
      </c>
      <c r="AN57" s="3" t="s">
        <v>80</v>
      </c>
      <c r="AO57" s="3" t="s">
        <v>52</v>
      </c>
      <c r="AP57" s="3" t="s">
        <v>80</v>
      </c>
      <c r="AQ57" s="3" t="s">
        <v>52</v>
      </c>
      <c r="AR57" s="3" t="s">
        <v>52</v>
      </c>
      <c r="AS57" s="3" t="s">
        <v>54</v>
      </c>
      <c r="AT57" s="3" t="s">
        <v>54</v>
      </c>
      <c r="AU57" s="3" t="s">
        <v>54</v>
      </c>
      <c r="AV57" s="3" t="s">
        <v>54</v>
      </c>
      <c r="AW57" s="3" t="s">
        <v>54</v>
      </c>
      <c r="AX57" s="3" t="s">
        <v>81</v>
      </c>
      <c r="AY57" s="3" t="s">
        <v>80</v>
      </c>
      <c r="AZ57" s="3" t="s">
        <v>82</v>
      </c>
      <c r="BA57" s="3" t="s">
        <v>52</v>
      </c>
      <c r="BB57" s="3" t="s">
        <v>81</v>
      </c>
    </row>
    <row r="58" spans="5:54" ht="18" customHeight="1" x14ac:dyDescent="0.25">
      <c r="E58"/>
      <c r="F58"/>
      <c r="N58" s="25"/>
      <c r="AI58" s="27"/>
      <c r="AJ58" s="3" t="e" vm="70">
        <v>#VALUE!</v>
      </c>
      <c r="AK58" s="23" t="s">
        <v>19</v>
      </c>
      <c r="AL58" s="3" t="s">
        <v>52</v>
      </c>
      <c r="AM58" s="3" t="s">
        <v>59</v>
      </c>
      <c r="AN58" s="3" t="s">
        <v>80</v>
      </c>
      <c r="AO58" s="3" t="s">
        <v>52</v>
      </c>
      <c r="AP58" s="3" t="s">
        <v>80</v>
      </c>
      <c r="AQ58" s="3" t="s">
        <v>52</v>
      </c>
      <c r="AR58" s="3" t="s">
        <v>52</v>
      </c>
      <c r="AS58" s="3" t="s">
        <v>54</v>
      </c>
      <c r="AT58" s="3" t="s">
        <v>54</v>
      </c>
      <c r="AU58" s="3" t="s">
        <v>54</v>
      </c>
      <c r="AV58" s="3" t="s">
        <v>54</v>
      </c>
      <c r="AW58" s="3" t="s">
        <v>54</v>
      </c>
      <c r="AX58" s="3" t="s">
        <v>81</v>
      </c>
      <c r="AY58" s="3" t="s">
        <v>52</v>
      </c>
      <c r="AZ58" s="3" t="s">
        <v>52</v>
      </c>
      <c r="BA58" s="3" t="s">
        <v>52</v>
      </c>
      <c r="BB58" s="3" t="s">
        <v>55</v>
      </c>
    </row>
    <row r="59" spans="5:54" ht="18" customHeight="1" x14ac:dyDescent="0.25">
      <c r="E59"/>
      <c r="F59"/>
      <c r="N59" s="25"/>
      <c r="AI59" s="27"/>
      <c r="AJ59" s="3" t="e" vm="71">
        <v>#VALUE!</v>
      </c>
      <c r="AK59" s="23" t="s">
        <v>34</v>
      </c>
      <c r="AL59" s="3" t="s">
        <v>52</v>
      </c>
      <c r="AM59" s="3" t="s">
        <v>52</v>
      </c>
      <c r="AN59" s="3" t="s">
        <v>84</v>
      </c>
      <c r="AO59" s="3" t="s">
        <v>52</v>
      </c>
      <c r="AP59" s="3" t="s">
        <v>80</v>
      </c>
      <c r="AQ59" s="3" t="s">
        <v>52</v>
      </c>
      <c r="AR59" s="3" t="s">
        <v>52</v>
      </c>
      <c r="AS59" s="3" t="s">
        <v>54</v>
      </c>
      <c r="AT59" s="3" t="s">
        <v>54</v>
      </c>
      <c r="AU59" s="3" t="s">
        <v>54</v>
      </c>
      <c r="AV59" s="3" t="s">
        <v>54</v>
      </c>
      <c r="AW59" s="3" t="s">
        <v>54</v>
      </c>
      <c r="AX59" s="3" t="s">
        <v>81</v>
      </c>
      <c r="AY59" s="3" t="s">
        <v>52</v>
      </c>
      <c r="AZ59" s="3" t="s">
        <v>52</v>
      </c>
      <c r="BA59" s="3" t="s">
        <v>52</v>
      </c>
      <c r="BB59" s="3" t="s">
        <v>55</v>
      </c>
    </row>
    <row r="60" spans="5:54" ht="18" customHeight="1" x14ac:dyDescent="0.25">
      <c r="E60"/>
      <c r="F60"/>
      <c r="N60" s="25"/>
      <c r="AI60" s="27"/>
      <c r="AJ60" s="3" t="e" vm="72">
        <v>#VALUE!</v>
      </c>
      <c r="AK60" s="23" t="s">
        <v>35</v>
      </c>
      <c r="AL60" s="3" t="s">
        <v>85</v>
      </c>
      <c r="AM60" s="3" t="s">
        <v>86</v>
      </c>
      <c r="AN60" s="3" t="s">
        <v>86</v>
      </c>
      <c r="AO60" s="3" t="s">
        <v>59</v>
      </c>
      <c r="AP60" s="3" t="s">
        <v>80</v>
      </c>
      <c r="AQ60" s="3" t="s">
        <v>52</v>
      </c>
      <c r="AR60" s="3" t="s">
        <v>52</v>
      </c>
      <c r="AS60" s="3" t="s">
        <v>54</v>
      </c>
      <c r="AT60" s="3" t="s">
        <v>54</v>
      </c>
      <c r="AU60" s="3" t="s">
        <v>54</v>
      </c>
      <c r="AV60" s="3" t="s">
        <v>54</v>
      </c>
      <c r="AW60" s="3" t="s">
        <v>54</v>
      </c>
      <c r="AX60" s="3" t="s">
        <v>81</v>
      </c>
      <c r="AY60" s="3" t="s">
        <v>86</v>
      </c>
      <c r="AZ60" s="3" t="s">
        <v>85</v>
      </c>
      <c r="BA60" s="3" t="s">
        <v>52</v>
      </c>
      <c r="BB60" s="3" t="s">
        <v>81</v>
      </c>
    </row>
    <row r="61" spans="5:54" ht="18" customHeight="1" x14ac:dyDescent="0.25">
      <c r="E61"/>
      <c r="F61"/>
      <c r="N61" s="25"/>
      <c r="AI61" s="27"/>
      <c r="AJ61" s="3" t="e" vm="73">
        <v>#VALUE!</v>
      </c>
      <c r="AK61" s="23" t="s">
        <v>36</v>
      </c>
      <c r="AL61" s="3" t="s">
        <v>52</v>
      </c>
      <c r="AM61" s="3" t="s">
        <v>52</v>
      </c>
      <c r="AN61" s="3" t="s">
        <v>52</v>
      </c>
      <c r="AO61" s="3" t="s">
        <v>52</v>
      </c>
      <c r="AP61" s="3" t="s">
        <v>59</v>
      </c>
      <c r="AQ61" s="3" t="s">
        <v>52</v>
      </c>
      <c r="AR61" s="3" t="s">
        <v>52</v>
      </c>
      <c r="AS61" s="3" t="s">
        <v>52</v>
      </c>
      <c r="AT61" s="3" t="s">
        <v>52</v>
      </c>
      <c r="AU61" s="3" t="s">
        <v>52</v>
      </c>
      <c r="AV61" s="3" t="s">
        <v>52</v>
      </c>
      <c r="AW61" s="3" t="s">
        <v>62</v>
      </c>
      <c r="AX61" s="3" t="s">
        <v>81</v>
      </c>
      <c r="AY61" s="3" t="s">
        <v>52</v>
      </c>
      <c r="AZ61" s="3" t="s">
        <v>52</v>
      </c>
      <c r="BA61" s="3" t="s">
        <v>52</v>
      </c>
      <c r="BB61" s="3" t="s">
        <v>55</v>
      </c>
    </row>
    <row r="62" spans="5:54" ht="18" customHeight="1" x14ac:dyDescent="0.25">
      <c r="E62"/>
      <c r="F62"/>
      <c r="N62" s="25"/>
      <c r="AI62" s="27"/>
      <c r="AJ62" s="3" t="e" vm="74">
        <v>#VALUE!</v>
      </c>
      <c r="AK62" s="23" t="s">
        <v>37</v>
      </c>
      <c r="AL62" s="3" t="s">
        <v>85</v>
      </c>
      <c r="AM62" s="3" t="s">
        <v>86</v>
      </c>
      <c r="AN62" s="3" t="s">
        <v>86</v>
      </c>
      <c r="AO62" s="3" t="s">
        <v>87</v>
      </c>
      <c r="AP62" s="3" t="s">
        <v>86</v>
      </c>
      <c r="AQ62" s="3" t="s">
        <v>59</v>
      </c>
      <c r="AR62" s="3" t="s">
        <v>52</v>
      </c>
      <c r="AS62" s="3" t="s">
        <v>54</v>
      </c>
      <c r="AT62" s="3" t="s">
        <v>54</v>
      </c>
      <c r="AU62" s="3" t="s">
        <v>54</v>
      </c>
      <c r="AV62" s="3" t="s">
        <v>54</v>
      </c>
      <c r="AW62" s="3" t="s">
        <v>54</v>
      </c>
      <c r="AX62" s="3" t="s">
        <v>81</v>
      </c>
      <c r="AY62" s="3" t="s">
        <v>86</v>
      </c>
      <c r="AZ62" s="3" t="s">
        <v>85</v>
      </c>
      <c r="BA62" s="3" t="s">
        <v>52</v>
      </c>
      <c r="BB62" s="3" t="s">
        <v>81</v>
      </c>
    </row>
    <row r="63" spans="5:54" ht="18" customHeight="1" x14ac:dyDescent="0.25">
      <c r="E63"/>
      <c r="F63"/>
      <c r="N63" s="25"/>
      <c r="AI63" s="27"/>
      <c r="AJ63" s="3" t="e" vm="75">
        <v>#VALUE!</v>
      </c>
      <c r="AK63" s="23" t="s">
        <v>38</v>
      </c>
      <c r="AL63" s="3" t="s">
        <v>83</v>
      </c>
      <c r="AM63" s="3" t="s">
        <v>58</v>
      </c>
      <c r="AN63" s="3" t="s">
        <v>86</v>
      </c>
      <c r="AO63" s="3" t="s">
        <v>83</v>
      </c>
      <c r="AP63" s="3" t="s">
        <v>86</v>
      </c>
      <c r="AQ63" s="3" t="s">
        <v>83</v>
      </c>
      <c r="AR63" s="3" t="s">
        <v>59</v>
      </c>
      <c r="AS63" s="3" t="s">
        <v>54</v>
      </c>
      <c r="AT63" s="3" t="s">
        <v>54</v>
      </c>
      <c r="AU63" s="3" t="s">
        <v>54</v>
      </c>
      <c r="AV63" s="3" t="s">
        <v>54</v>
      </c>
      <c r="AW63" s="3" t="s">
        <v>54</v>
      </c>
      <c r="AX63" s="3" t="s">
        <v>81</v>
      </c>
      <c r="AY63" s="3" t="s">
        <v>83</v>
      </c>
      <c r="AZ63" s="3" t="s">
        <v>83</v>
      </c>
      <c r="BA63" s="3" t="s">
        <v>52</v>
      </c>
      <c r="BB63" s="3" t="s">
        <v>55</v>
      </c>
    </row>
    <row r="64" spans="5:54" ht="18" customHeight="1" x14ac:dyDescent="0.25">
      <c r="E64"/>
      <c r="F64"/>
      <c r="N64" s="25"/>
      <c r="AI64" s="27"/>
      <c r="AJ64" s="3" t="e" vm="76">
        <v>#VALUE!</v>
      </c>
      <c r="AK64" s="23" t="s">
        <v>39</v>
      </c>
      <c r="AL64" s="3" t="s">
        <v>52</v>
      </c>
      <c r="AM64" s="3" t="s">
        <v>52</v>
      </c>
      <c r="AN64" s="3" t="s">
        <v>52</v>
      </c>
      <c r="AO64" s="3" t="s">
        <v>52</v>
      </c>
      <c r="AP64" s="3" t="s">
        <v>52</v>
      </c>
      <c r="AQ64" s="3" t="s">
        <v>52</v>
      </c>
      <c r="AR64" s="3" t="s">
        <v>52</v>
      </c>
      <c r="AS64" s="3" t="s">
        <v>59</v>
      </c>
      <c r="AT64" s="3" t="s">
        <v>65</v>
      </c>
      <c r="AU64" s="3" t="s">
        <v>65</v>
      </c>
      <c r="AV64" s="3" t="s">
        <v>52</v>
      </c>
      <c r="AW64" s="3" t="s">
        <v>83</v>
      </c>
      <c r="AX64" s="3" t="s">
        <v>55</v>
      </c>
      <c r="AY64" s="3" t="s">
        <v>52</v>
      </c>
      <c r="AZ64" s="3" t="s">
        <v>52</v>
      </c>
      <c r="BA64" s="3" t="s">
        <v>52</v>
      </c>
      <c r="BB64" s="3" t="s">
        <v>55</v>
      </c>
    </row>
    <row r="65" spans="5:54" ht="18" customHeight="1" x14ac:dyDescent="0.25">
      <c r="E65"/>
      <c r="F65"/>
      <c r="N65" s="25"/>
      <c r="AI65" s="27"/>
      <c r="AJ65" s="3" t="e" vm="77">
        <v>#VALUE!</v>
      </c>
      <c r="AK65" s="23" t="s">
        <v>40</v>
      </c>
      <c r="AL65" s="3" t="s">
        <v>52</v>
      </c>
      <c r="AM65" s="3" t="s">
        <v>52</v>
      </c>
      <c r="AN65" s="3" t="s">
        <v>52</v>
      </c>
      <c r="AO65" s="3" t="s">
        <v>52</v>
      </c>
      <c r="AP65" s="3" t="s">
        <v>52</v>
      </c>
      <c r="AQ65" s="3" t="s">
        <v>52</v>
      </c>
      <c r="AR65" s="3" t="s">
        <v>52</v>
      </c>
      <c r="AS65" s="3" t="s">
        <v>65</v>
      </c>
      <c r="AT65" s="3" t="s">
        <v>59</v>
      </c>
      <c r="AU65" s="3" t="s">
        <v>65</v>
      </c>
      <c r="AV65" s="3" t="s">
        <v>52</v>
      </c>
      <c r="AW65" s="3" t="s">
        <v>83</v>
      </c>
      <c r="AX65" s="3" t="s">
        <v>55</v>
      </c>
      <c r="AY65" s="3" t="s">
        <v>52</v>
      </c>
      <c r="AZ65" s="3" t="s">
        <v>52</v>
      </c>
      <c r="BA65" s="3" t="s">
        <v>52</v>
      </c>
      <c r="BB65" s="3" t="s">
        <v>55</v>
      </c>
    </row>
    <row r="66" spans="5:54" ht="18" customHeight="1" x14ac:dyDescent="0.25">
      <c r="E66"/>
      <c r="F66"/>
      <c r="N66" s="25"/>
      <c r="AI66" s="27"/>
      <c r="AJ66" s="3" t="e" vm="78">
        <v>#VALUE!</v>
      </c>
      <c r="AK66" s="23" t="s">
        <v>41</v>
      </c>
      <c r="AL66" s="3" t="s">
        <v>52</v>
      </c>
      <c r="AM66" s="3" t="s">
        <v>52</v>
      </c>
      <c r="AN66" s="3" t="s">
        <v>52</v>
      </c>
      <c r="AO66" s="3" t="s">
        <v>52</v>
      </c>
      <c r="AP66" s="3" t="s">
        <v>52</v>
      </c>
      <c r="AQ66" s="3" t="s">
        <v>52</v>
      </c>
      <c r="AR66" s="3" t="s">
        <v>52</v>
      </c>
      <c r="AS66" s="3" t="s">
        <v>65</v>
      </c>
      <c r="AT66" s="3" t="s">
        <v>65</v>
      </c>
      <c r="AU66" s="3" t="s">
        <v>59</v>
      </c>
      <c r="AV66" s="3" t="s">
        <v>52</v>
      </c>
      <c r="AW66" s="3" t="s">
        <v>83</v>
      </c>
      <c r="AX66" s="3" t="s">
        <v>55</v>
      </c>
      <c r="AY66" s="3" t="s">
        <v>52</v>
      </c>
      <c r="AZ66" s="3" t="s">
        <v>52</v>
      </c>
      <c r="BA66" s="3" t="s">
        <v>52</v>
      </c>
      <c r="BB66" s="3" t="s">
        <v>55</v>
      </c>
    </row>
    <row r="67" spans="5:54" ht="18" customHeight="1" x14ac:dyDescent="0.25">
      <c r="E67"/>
      <c r="F67"/>
      <c r="N67" s="25"/>
      <c r="AI67" s="27"/>
      <c r="AJ67" s="3" t="e" vm="79">
        <v>#VALUE!</v>
      </c>
      <c r="AK67" s="23" t="s">
        <v>42</v>
      </c>
      <c r="AL67" s="3" t="s">
        <v>52</v>
      </c>
      <c r="AM67" s="3" t="s">
        <v>52</v>
      </c>
      <c r="AN67" s="3" t="s">
        <v>52</v>
      </c>
      <c r="AO67" s="3" t="s">
        <v>52</v>
      </c>
      <c r="AP67" s="3" t="s">
        <v>52</v>
      </c>
      <c r="AQ67" s="3" t="s">
        <v>52</v>
      </c>
      <c r="AR67" s="3" t="s">
        <v>52</v>
      </c>
      <c r="AS67" s="3" t="s">
        <v>52</v>
      </c>
      <c r="AT67" s="3" t="s">
        <v>52</v>
      </c>
      <c r="AU67" s="3" t="s">
        <v>52</v>
      </c>
      <c r="AV67" s="3" t="s">
        <v>59</v>
      </c>
      <c r="AW67" s="3" t="s">
        <v>52</v>
      </c>
      <c r="AX67" s="3" t="s">
        <v>55</v>
      </c>
      <c r="AY67" s="3" t="s">
        <v>52</v>
      </c>
      <c r="AZ67" s="3" t="s">
        <v>52</v>
      </c>
      <c r="BA67" s="3" t="s">
        <v>52</v>
      </c>
      <c r="BB67" s="3" t="s">
        <v>55</v>
      </c>
    </row>
    <row r="68" spans="5:54" ht="18" customHeight="1" x14ac:dyDescent="0.25">
      <c r="E68"/>
      <c r="F68"/>
      <c r="N68" s="25"/>
      <c r="AI68" s="27"/>
      <c r="AJ68" s="3" t="e" vm="80">
        <v>#VALUE!</v>
      </c>
      <c r="AK68" s="23" t="s">
        <v>43</v>
      </c>
      <c r="AL68" s="3" t="s">
        <v>52</v>
      </c>
      <c r="AM68" s="3" t="s">
        <v>52</v>
      </c>
      <c r="AN68" s="3" t="s">
        <v>52</v>
      </c>
      <c r="AO68" s="3" t="s">
        <v>52</v>
      </c>
      <c r="AP68" s="3" t="s">
        <v>52</v>
      </c>
      <c r="AQ68" s="3" t="s">
        <v>52</v>
      </c>
      <c r="AR68" s="3" t="s">
        <v>52</v>
      </c>
      <c r="AS68" s="3" t="s">
        <v>52</v>
      </c>
      <c r="AT68" s="3" t="s">
        <v>52</v>
      </c>
      <c r="AU68" s="3" t="s">
        <v>52</v>
      </c>
      <c r="AV68" s="3" t="s">
        <v>52</v>
      </c>
      <c r="AW68" s="3" t="s">
        <v>59</v>
      </c>
      <c r="AX68" s="3" t="s">
        <v>55</v>
      </c>
      <c r="AY68" s="3" t="s">
        <v>52</v>
      </c>
      <c r="AZ68" s="3" t="s">
        <v>52</v>
      </c>
      <c r="BA68" s="3" t="s">
        <v>52</v>
      </c>
      <c r="BB68" s="3" t="s">
        <v>55</v>
      </c>
    </row>
    <row r="69" spans="5:54" ht="18" customHeight="1" x14ac:dyDescent="0.25">
      <c r="E69"/>
      <c r="F69"/>
      <c r="N69" s="25"/>
      <c r="AI69" s="27"/>
      <c r="AJ69" s="3" t="e" vm="81">
        <v>#VALUE!</v>
      </c>
      <c r="AK69" s="23" t="s">
        <v>44</v>
      </c>
      <c r="AL69" s="3" t="s">
        <v>69</v>
      </c>
      <c r="AM69" s="3" t="s">
        <v>69</v>
      </c>
      <c r="AN69" s="3" t="s">
        <v>88</v>
      </c>
      <c r="AO69" s="3" t="s">
        <v>69</v>
      </c>
      <c r="AP69" s="3" t="s">
        <v>88</v>
      </c>
      <c r="AQ69" s="3" t="s">
        <v>69</v>
      </c>
      <c r="AR69" s="3" t="s">
        <v>69</v>
      </c>
      <c r="AS69" s="3" t="s">
        <v>88</v>
      </c>
      <c r="AT69" s="3" t="s">
        <v>88</v>
      </c>
      <c r="AU69" s="3" t="s">
        <v>88</v>
      </c>
      <c r="AV69" s="3" t="s">
        <v>88</v>
      </c>
      <c r="AW69" s="3" t="s">
        <v>88</v>
      </c>
      <c r="AX69" s="3" t="s">
        <v>89</v>
      </c>
      <c r="AY69" s="3" t="s">
        <v>69</v>
      </c>
      <c r="AZ69" s="3" t="s">
        <v>69</v>
      </c>
      <c r="BA69" s="3" t="s">
        <v>69</v>
      </c>
      <c r="BB69" s="3" t="s">
        <v>69</v>
      </c>
    </row>
    <row r="70" spans="5:54" ht="18" customHeight="1" x14ac:dyDescent="0.25">
      <c r="E70"/>
      <c r="F70"/>
      <c r="N70" s="25"/>
      <c r="AI70" s="27"/>
      <c r="AJ70" s="3" t="e" vm="82">
        <v>#VALUE!</v>
      </c>
      <c r="AK70" s="23" t="s">
        <v>45</v>
      </c>
      <c r="AL70" s="3" t="s">
        <v>52</v>
      </c>
      <c r="AM70" s="3" t="s">
        <v>53</v>
      </c>
      <c r="AN70" s="3" t="s">
        <v>80</v>
      </c>
      <c r="AO70" s="3" t="s">
        <v>52</v>
      </c>
      <c r="AP70" s="3" t="s">
        <v>80</v>
      </c>
      <c r="AQ70" s="3" t="s">
        <v>52</v>
      </c>
      <c r="AR70" s="3" t="s">
        <v>52</v>
      </c>
      <c r="AS70" s="3" t="s">
        <v>54</v>
      </c>
      <c r="AT70" s="3" t="s">
        <v>54</v>
      </c>
      <c r="AU70" s="3" t="s">
        <v>54</v>
      </c>
      <c r="AV70" s="3" t="s">
        <v>54</v>
      </c>
      <c r="AW70" s="3" t="s">
        <v>54</v>
      </c>
      <c r="AX70" s="3" t="s">
        <v>81</v>
      </c>
      <c r="AY70" s="3" t="s">
        <v>51</v>
      </c>
      <c r="AZ70" s="3" t="s">
        <v>52</v>
      </c>
      <c r="BA70" s="3" t="s">
        <v>52</v>
      </c>
      <c r="BB70" s="3" t="s">
        <v>81</v>
      </c>
    </row>
    <row r="71" spans="5:54" ht="18" customHeight="1" x14ac:dyDescent="0.25">
      <c r="E71"/>
      <c r="F71"/>
      <c r="N71" s="25"/>
      <c r="AI71" s="27"/>
      <c r="AJ71" s="3" t="e" vm="83">
        <v>#VALUE!</v>
      </c>
      <c r="AK71" s="23" t="s">
        <v>46</v>
      </c>
      <c r="AL71" s="3" t="s">
        <v>82</v>
      </c>
      <c r="AM71" s="3" t="s">
        <v>80</v>
      </c>
      <c r="AN71" s="3" t="s">
        <v>80</v>
      </c>
      <c r="AO71" s="3" t="s">
        <v>52</v>
      </c>
      <c r="AP71" s="3" t="s">
        <v>80</v>
      </c>
      <c r="AQ71" s="3" t="s">
        <v>52</v>
      </c>
      <c r="AR71" s="3" t="s">
        <v>52</v>
      </c>
      <c r="AS71" s="3" t="s">
        <v>54</v>
      </c>
      <c r="AT71" s="3" t="s">
        <v>54</v>
      </c>
      <c r="AU71" s="3" t="s">
        <v>54</v>
      </c>
      <c r="AV71" s="3" t="s">
        <v>54</v>
      </c>
      <c r="AW71" s="3" t="s">
        <v>54</v>
      </c>
      <c r="AX71" s="3" t="s">
        <v>81</v>
      </c>
      <c r="AY71" s="3" t="s">
        <v>80</v>
      </c>
      <c r="AZ71" s="3" t="s">
        <v>79</v>
      </c>
      <c r="BA71" s="3" t="s">
        <v>52</v>
      </c>
      <c r="BB71" s="3" t="s">
        <v>81</v>
      </c>
    </row>
    <row r="72" spans="5:54" ht="18" customHeight="1" x14ac:dyDescent="0.25">
      <c r="E72"/>
      <c r="F72"/>
      <c r="N72" s="25"/>
      <c r="AI72" s="27"/>
      <c r="AJ72" s="3" t="e" vm="84">
        <v>#VALUE!</v>
      </c>
      <c r="AK72" s="23" t="s">
        <v>47</v>
      </c>
      <c r="AL72" s="3" t="s">
        <v>86</v>
      </c>
      <c r="AM72" s="3" t="s">
        <v>86</v>
      </c>
      <c r="AN72" s="3" t="s">
        <v>86</v>
      </c>
      <c r="AO72" s="3" t="s">
        <v>83</v>
      </c>
      <c r="AP72" s="3" t="s">
        <v>86</v>
      </c>
      <c r="AQ72" s="3" t="s">
        <v>83</v>
      </c>
      <c r="AR72" s="3" t="s">
        <v>52</v>
      </c>
      <c r="AS72" s="3" t="s">
        <v>54</v>
      </c>
      <c r="AT72" s="3" t="s">
        <v>54</v>
      </c>
      <c r="AU72" s="3" t="s">
        <v>54</v>
      </c>
      <c r="AV72" s="3" t="s">
        <v>54</v>
      </c>
      <c r="AW72" s="3" t="s">
        <v>54</v>
      </c>
      <c r="AX72" s="3" t="s">
        <v>81</v>
      </c>
      <c r="AY72" s="3" t="s">
        <v>86</v>
      </c>
      <c r="AZ72" s="3" t="s">
        <v>86</v>
      </c>
      <c r="BA72" s="3" t="s">
        <v>59</v>
      </c>
      <c r="BB72" s="3" t="s">
        <v>81</v>
      </c>
    </row>
    <row r="73" spans="5:54" ht="18" customHeight="1" x14ac:dyDescent="0.25">
      <c r="E73"/>
      <c r="F73"/>
      <c r="N73" s="25"/>
      <c r="AI73" s="28"/>
      <c r="AJ73" s="3" t="e" vm="85">
        <v>#VALUE!</v>
      </c>
      <c r="AK73" s="23" t="s">
        <v>48</v>
      </c>
      <c r="AL73" s="3" t="s">
        <v>69</v>
      </c>
      <c r="AM73" s="3" t="s">
        <v>88</v>
      </c>
      <c r="AN73" s="3" t="s">
        <v>88</v>
      </c>
      <c r="AO73" s="3" t="s">
        <v>69</v>
      </c>
      <c r="AP73" s="3" t="s">
        <v>88</v>
      </c>
      <c r="AQ73" s="3" t="s">
        <v>69</v>
      </c>
      <c r="AR73" s="3" t="s">
        <v>69</v>
      </c>
      <c r="AS73" s="3" t="s">
        <v>88</v>
      </c>
      <c r="AT73" s="3" t="s">
        <v>88</v>
      </c>
      <c r="AU73" s="3" t="s">
        <v>88</v>
      </c>
      <c r="AV73" s="3" t="s">
        <v>88</v>
      </c>
      <c r="AW73" s="3" t="s">
        <v>88</v>
      </c>
      <c r="AX73" s="3" t="s">
        <v>88</v>
      </c>
      <c r="AY73" s="3" t="s">
        <v>88</v>
      </c>
      <c r="AZ73" s="3" t="s">
        <v>69</v>
      </c>
      <c r="BA73" s="3" t="s">
        <v>69</v>
      </c>
      <c r="BB73" s="3" t="s">
        <v>89</v>
      </c>
    </row>
    <row r="74" spans="5:54" x14ac:dyDescent="0.25">
      <c r="E74"/>
      <c r="F74"/>
    </row>
    <row r="75" spans="5:54" x14ac:dyDescent="0.25">
      <c r="E75"/>
      <c r="F75"/>
    </row>
    <row r="76" spans="5:54" x14ac:dyDescent="0.25">
      <c r="E76"/>
      <c r="F76"/>
    </row>
    <row r="77" spans="5:54" x14ac:dyDescent="0.25">
      <c r="E77"/>
      <c r="F77"/>
    </row>
    <row r="78" spans="5:54" x14ac:dyDescent="0.25">
      <c r="E78"/>
      <c r="F78"/>
    </row>
    <row r="79" spans="5:54" x14ac:dyDescent="0.25">
      <c r="E79"/>
      <c r="F79"/>
    </row>
    <row r="80" spans="5:54" x14ac:dyDescent="0.25">
      <c r="E80"/>
      <c r="F80"/>
    </row>
    <row r="81" spans="5:6" x14ac:dyDescent="0.25">
      <c r="E81"/>
      <c r="F81"/>
    </row>
    <row r="82" spans="5:6" x14ac:dyDescent="0.25">
      <c r="E82"/>
      <c r="F82"/>
    </row>
    <row r="83" spans="5:6" x14ac:dyDescent="0.25">
      <c r="E83"/>
      <c r="F83"/>
    </row>
    <row r="84" spans="5:6" x14ac:dyDescent="0.25">
      <c r="E84"/>
      <c r="F84"/>
    </row>
    <row r="85" spans="5:6" x14ac:dyDescent="0.25">
      <c r="E85"/>
      <c r="F85"/>
    </row>
    <row r="86" spans="5:6" x14ac:dyDescent="0.25">
      <c r="E86"/>
      <c r="F86"/>
    </row>
    <row r="87" spans="5:6" x14ac:dyDescent="0.25">
      <c r="E87"/>
      <c r="F87"/>
    </row>
    <row r="88" spans="5:6" x14ac:dyDescent="0.25">
      <c r="E88"/>
      <c r="F88"/>
    </row>
    <row r="89" spans="5:6" x14ac:dyDescent="0.25">
      <c r="E89"/>
      <c r="F89"/>
    </row>
    <row r="90" spans="5:6" x14ac:dyDescent="0.25">
      <c r="E90"/>
      <c r="F90"/>
    </row>
    <row r="91" spans="5:6" x14ac:dyDescent="0.25">
      <c r="E91"/>
      <c r="F91"/>
    </row>
    <row r="92" spans="5:6" x14ac:dyDescent="0.25">
      <c r="E92"/>
      <c r="F92"/>
    </row>
    <row r="93" spans="5:6" x14ac:dyDescent="0.25">
      <c r="E93"/>
      <c r="F93"/>
    </row>
    <row r="94" spans="5:6" x14ac:dyDescent="0.25">
      <c r="E94"/>
      <c r="F94"/>
    </row>
    <row r="95" spans="5:6" x14ac:dyDescent="0.25">
      <c r="E95"/>
      <c r="F95"/>
    </row>
    <row r="96" spans="5:6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  <row r="103" spans="5:6" x14ac:dyDescent="0.25">
      <c r="E103"/>
      <c r="F103"/>
    </row>
    <row r="104" spans="5:6" x14ac:dyDescent="0.25">
      <c r="E104"/>
      <c r="F104"/>
    </row>
    <row r="105" spans="5:6" x14ac:dyDescent="0.25">
      <c r="E105"/>
      <c r="F105"/>
    </row>
    <row r="106" spans="5:6" x14ac:dyDescent="0.25">
      <c r="E106"/>
      <c r="F106"/>
    </row>
    <row r="107" spans="5:6" x14ac:dyDescent="0.25">
      <c r="E107"/>
      <c r="F107"/>
    </row>
    <row r="108" spans="5:6" x14ac:dyDescent="0.25">
      <c r="E108"/>
      <c r="F108"/>
    </row>
    <row r="109" spans="5:6" x14ac:dyDescent="0.25">
      <c r="E109"/>
      <c r="F109"/>
    </row>
    <row r="110" spans="5:6" x14ac:dyDescent="0.25">
      <c r="E110"/>
      <c r="F110"/>
    </row>
    <row r="111" spans="5:6" x14ac:dyDescent="0.25">
      <c r="E111"/>
      <c r="F111"/>
    </row>
    <row r="112" spans="5:6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  <row r="137" spans="5:6" x14ac:dyDescent="0.25">
      <c r="E137"/>
      <c r="F137"/>
    </row>
    <row r="138" spans="5:6" x14ac:dyDescent="0.25">
      <c r="E138"/>
      <c r="F138"/>
    </row>
    <row r="139" spans="5:6" x14ac:dyDescent="0.25">
      <c r="E139"/>
      <c r="F139"/>
    </row>
    <row r="140" spans="5:6" x14ac:dyDescent="0.25">
      <c r="E140"/>
      <c r="F140"/>
    </row>
    <row r="141" spans="5:6" x14ac:dyDescent="0.25">
      <c r="E141"/>
      <c r="F141"/>
    </row>
    <row r="142" spans="5:6" x14ac:dyDescent="0.25">
      <c r="E142"/>
      <c r="F142"/>
    </row>
    <row r="143" spans="5:6" x14ac:dyDescent="0.25">
      <c r="E143"/>
      <c r="F143"/>
    </row>
    <row r="144" spans="5:6" x14ac:dyDescent="0.25">
      <c r="E144"/>
      <c r="F144"/>
    </row>
    <row r="145" spans="1:6" x14ac:dyDescent="0.25">
      <c r="E145"/>
      <c r="F145"/>
    </row>
    <row r="146" spans="1:6" x14ac:dyDescent="0.25">
      <c r="E146"/>
      <c r="F146"/>
    </row>
    <row r="147" spans="1:6" x14ac:dyDescent="0.25">
      <c r="E147"/>
      <c r="F147"/>
    </row>
    <row r="148" spans="1:6" x14ac:dyDescent="0.25">
      <c r="E148"/>
      <c r="F148"/>
    </row>
    <row r="149" spans="1:6" x14ac:dyDescent="0.25">
      <c r="E149"/>
      <c r="F149"/>
    </row>
    <row r="150" spans="1:6" x14ac:dyDescent="0.25">
      <c r="E150"/>
      <c r="F150"/>
    </row>
    <row r="151" spans="1:6" x14ac:dyDescent="0.25">
      <c r="E151"/>
      <c r="F151"/>
    </row>
    <row r="152" spans="1:6" x14ac:dyDescent="0.25">
      <c r="E152"/>
      <c r="F152"/>
    </row>
    <row r="153" spans="1:6" x14ac:dyDescent="0.25">
      <c r="A153" s="19"/>
      <c r="E153"/>
      <c r="F153"/>
    </row>
    <row r="154" spans="1:6" x14ac:dyDescent="0.25">
      <c r="E154"/>
      <c r="F154"/>
    </row>
    <row r="155" spans="1:6" x14ac:dyDescent="0.25">
      <c r="E155"/>
      <c r="F155"/>
    </row>
    <row r="156" spans="1:6" x14ac:dyDescent="0.25">
      <c r="E156"/>
      <c r="F156"/>
    </row>
    <row r="157" spans="1:6" x14ac:dyDescent="0.25">
      <c r="E157"/>
      <c r="F157"/>
    </row>
    <row r="158" spans="1:6" x14ac:dyDescent="0.25">
      <c r="E158"/>
      <c r="F158"/>
    </row>
    <row r="159" spans="1:6" x14ac:dyDescent="0.25">
      <c r="E159"/>
      <c r="F159"/>
    </row>
    <row r="160" spans="1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</sheetData>
  <autoFilter ref="A1:L177" xr:uid="{00000000-0001-0000-0100-000000000000}">
    <sortState xmlns:xlrd2="http://schemas.microsoft.com/office/spreadsheetml/2017/richdata2" ref="A2:L62">
      <sortCondition ref="G1:G62"/>
    </sortState>
  </autoFilter>
  <mergeCells count="12">
    <mergeCell ref="AI19:AI35"/>
    <mergeCell ref="AI2:AK4"/>
    <mergeCell ref="AL2:BB2"/>
    <mergeCell ref="AI5:AI13"/>
    <mergeCell ref="AI16:AK18"/>
    <mergeCell ref="AL16:AT16"/>
    <mergeCell ref="AI57:AI73"/>
    <mergeCell ref="AI39:AK41"/>
    <mergeCell ref="AL39:AT39"/>
    <mergeCell ref="AI42:AI50"/>
    <mergeCell ref="AI54:AK56"/>
    <mergeCell ref="AL54:BB54"/>
  </mergeCells>
  <conditionalFormatting sqref="K1:K1048576">
    <cfRule type="containsText" dxfId="2" priority="11" operator="containsText" text="True">
      <formula>NOT(ISERROR(SEARCH("True",K1)))</formula>
    </cfRule>
  </conditionalFormatting>
  <conditionalFormatting sqref="L1:L1048576">
    <cfRule type="containsText" dxfId="1" priority="12" operator="containsText" text="True">
      <formula>NOT(ISERROR(SEARCH("True",L1)))</formula>
    </cfRule>
  </conditionalFormatting>
  <conditionalFormatting sqref="M1:N73">
    <cfRule type="containsText" dxfId="0" priority="1" operator="containsText" text="True">
      <formula>NOT(ISERROR(SEARCH("True",M1)))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6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G1:G38 G182:G1048576</xm:sqref>
        </x14:conditionalFormatting>
        <x14:conditionalFormatting xmlns:xm="http://schemas.microsoft.com/office/excel/2006/main">
          <x14:cfRule type="expression" priority="3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4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I1:I38 I182:I1048576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I4" zoomScale="70" zoomScaleNormal="70" workbookViewId="0">
      <selection activeCell="AX18" sqref="AX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29" t="s">
        <v>28</v>
      </c>
      <c r="C2" s="30"/>
      <c r="D2" s="31"/>
      <c r="E2" s="38" t="s">
        <v>29</v>
      </c>
      <c r="F2" s="39"/>
      <c r="G2" s="39"/>
      <c r="H2" s="39"/>
      <c r="I2" s="39"/>
      <c r="J2" s="39"/>
      <c r="K2" s="39"/>
      <c r="L2" s="39"/>
      <c r="M2" s="40"/>
      <c r="AI2" s="29" t="s">
        <v>28</v>
      </c>
      <c r="AJ2" s="43"/>
      <c r="AK2" s="44"/>
      <c r="AL2" s="38" t="s">
        <v>30</v>
      </c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1"/>
      <c r="BD2" s="2" t="s">
        <v>31</v>
      </c>
      <c r="BE2" s="2" t="s">
        <v>32</v>
      </c>
    </row>
    <row r="3" spans="1:57" x14ac:dyDescent="0.25">
      <c r="B3" s="32"/>
      <c r="C3" s="33"/>
      <c r="D3" s="34"/>
      <c r="E3" s="8"/>
      <c r="F3" s="9"/>
      <c r="G3" s="9"/>
      <c r="H3" s="9"/>
      <c r="I3" s="9"/>
      <c r="J3" s="9"/>
      <c r="K3" s="9"/>
      <c r="L3" s="9"/>
      <c r="M3" s="10"/>
      <c r="AI3" s="32"/>
      <c r="AJ3" s="45"/>
      <c r="AK3" s="46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33</v>
      </c>
      <c r="BE3" s="4" t="s">
        <v>4</v>
      </c>
    </row>
    <row r="4" spans="1:57" ht="30" x14ac:dyDescent="0.25">
      <c r="A4" s="7"/>
      <c r="B4" s="35"/>
      <c r="C4" s="36"/>
      <c r="D4" s="37"/>
      <c r="E4" s="11" t="e" vm="27">
        <v>#VALUE!</v>
      </c>
      <c r="F4" s="11" t="e" vm="28">
        <v>#VALUE!</v>
      </c>
      <c r="G4" s="11" t="e" vm="29">
        <v>#VALUE!</v>
      </c>
      <c r="H4" s="11" t="e" vm="30">
        <v>#VALUE!</v>
      </c>
      <c r="I4" s="11" t="e" vm="28">
        <v>#VALUE!</v>
      </c>
      <c r="J4" s="11" t="e" vm="31">
        <v>#VALUE!</v>
      </c>
      <c r="K4" s="11" t="e" vm="32">
        <v>#VALUE!</v>
      </c>
      <c r="L4" s="11" t="e" vm="33">
        <v>#VALUE!</v>
      </c>
      <c r="M4" s="11" t="e" vm="34">
        <v>#VALUE!</v>
      </c>
      <c r="N4" s="7"/>
      <c r="AI4" s="47"/>
      <c r="AJ4" s="48"/>
      <c r="AK4" s="49"/>
      <c r="AL4" s="13" t="s">
        <v>20</v>
      </c>
      <c r="AM4" s="13" t="s">
        <v>19</v>
      </c>
      <c r="AN4" s="13" t="s">
        <v>34</v>
      </c>
      <c r="AO4" s="13" t="s">
        <v>35</v>
      </c>
      <c r="AP4" s="13" t="s">
        <v>36</v>
      </c>
      <c r="AQ4" s="13" t="s">
        <v>37</v>
      </c>
      <c r="AR4" s="13" t="s">
        <v>38</v>
      </c>
      <c r="AS4" s="13" t="s">
        <v>39</v>
      </c>
      <c r="AT4" s="13" t="s">
        <v>40</v>
      </c>
      <c r="AU4" s="13" t="s">
        <v>41</v>
      </c>
      <c r="AV4" s="13" t="s">
        <v>42</v>
      </c>
      <c r="AW4" s="13" t="s">
        <v>43</v>
      </c>
      <c r="AX4" s="13" t="s">
        <v>44</v>
      </c>
      <c r="AY4" s="13" t="s">
        <v>45</v>
      </c>
      <c r="AZ4" s="13" t="s">
        <v>46</v>
      </c>
      <c r="BA4" s="13" t="s">
        <v>47</v>
      </c>
      <c r="BB4" s="13" t="s">
        <v>48</v>
      </c>
      <c r="BD4" s="2" t="s">
        <v>49</v>
      </c>
      <c r="BE4" s="5" t="s">
        <v>8</v>
      </c>
    </row>
    <row r="5" spans="1:57" ht="15" customHeight="1" x14ac:dyDescent="0.25">
      <c r="B5" s="26" t="s">
        <v>29</v>
      </c>
      <c r="C5" s="11" t="e" vm="27">
        <v>#VALUE!</v>
      </c>
      <c r="D5" s="12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54</v>
      </c>
      <c r="J5" s="11" t="s">
        <v>54</v>
      </c>
      <c r="K5" s="11" t="s">
        <v>54</v>
      </c>
      <c r="L5" s="11" t="s">
        <v>54</v>
      </c>
      <c r="M5" s="11" t="s">
        <v>55</v>
      </c>
      <c r="AI5" s="26" t="s">
        <v>29</v>
      </c>
      <c r="AJ5" s="11" t="e" vm="18">
        <v>#VALUE!</v>
      </c>
      <c r="AK5" s="12" t="s">
        <v>50</v>
      </c>
      <c r="AL5" s="11" t="s">
        <v>52</v>
      </c>
      <c r="AM5" s="11" t="s">
        <v>52</v>
      </c>
      <c r="AN5" s="11" t="s">
        <v>52</v>
      </c>
      <c r="AO5" s="11" t="s">
        <v>52</v>
      </c>
      <c r="AP5" s="11" t="s">
        <v>52</v>
      </c>
      <c r="AQ5" s="11" t="s">
        <v>52</v>
      </c>
      <c r="AR5" s="11" t="s">
        <v>52</v>
      </c>
      <c r="AS5" s="11" t="s">
        <v>52</v>
      </c>
      <c r="AT5" s="11" t="s">
        <v>52</v>
      </c>
      <c r="AU5" s="11" t="s">
        <v>52</v>
      </c>
      <c r="AV5" s="11" t="s">
        <v>52</v>
      </c>
      <c r="AW5" s="11" t="s">
        <v>52</v>
      </c>
      <c r="AX5" s="11" t="s">
        <v>55</v>
      </c>
      <c r="AY5" s="11" t="s">
        <v>52</v>
      </c>
      <c r="AZ5" s="11" t="s">
        <v>52</v>
      </c>
      <c r="BA5" s="11" t="s">
        <v>52</v>
      </c>
      <c r="BB5" s="11" t="s">
        <v>55</v>
      </c>
      <c r="BD5" s="2" t="s">
        <v>56</v>
      </c>
      <c r="BE5" s="5" t="s">
        <v>9</v>
      </c>
    </row>
    <row r="6" spans="1:57" x14ac:dyDescent="0.25">
      <c r="B6" s="27"/>
      <c r="C6" s="11" t="e" vm="28">
        <v>#VALUE!</v>
      </c>
      <c r="D6" s="12" t="s">
        <v>57</v>
      </c>
      <c r="E6" s="11" t="s">
        <v>58</v>
      </c>
      <c r="F6" s="11" t="s">
        <v>59</v>
      </c>
      <c r="G6" s="11" t="s">
        <v>53</v>
      </c>
      <c r="H6" s="11" t="s">
        <v>54</v>
      </c>
      <c r="I6" s="11" t="s">
        <v>54</v>
      </c>
      <c r="J6" s="11" t="s">
        <v>54</v>
      </c>
      <c r="K6" s="11" t="s">
        <v>54</v>
      </c>
      <c r="L6" s="11" t="s">
        <v>54</v>
      </c>
      <c r="M6" s="11" t="s">
        <v>55</v>
      </c>
      <c r="AI6" s="41"/>
      <c r="AJ6" s="11" t="e" vm="19">
        <v>#VALUE!</v>
      </c>
      <c r="AK6" s="12" t="s">
        <v>57</v>
      </c>
      <c r="AL6" s="11" t="s">
        <v>52</v>
      </c>
      <c r="AM6" s="11" t="s">
        <v>52</v>
      </c>
      <c r="AN6" s="11" t="s">
        <v>52</v>
      </c>
      <c r="AO6" s="11" t="s">
        <v>52</v>
      </c>
      <c r="AP6" s="11" t="s">
        <v>52</v>
      </c>
      <c r="AQ6" s="11" t="s">
        <v>52</v>
      </c>
      <c r="AR6" s="11" t="s">
        <v>52</v>
      </c>
      <c r="AS6" s="11" t="s">
        <v>52</v>
      </c>
      <c r="AT6" s="11" t="s">
        <v>52</v>
      </c>
      <c r="AU6" s="11" t="s">
        <v>52</v>
      </c>
      <c r="AV6" s="11" t="s">
        <v>52</v>
      </c>
      <c r="AW6" s="11" t="s">
        <v>52</v>
      </c>
      <c r="AX6" s="11" t="s">
        <v>55</v>
      </c>
      <c r="AY6" s="11" t="s">
        <v>52</v>
      </c>
      <c r="AZ6" s="11" t="s">
        <v>52</v>
      </c>
      <c r="BA6" s="11" t="s">
        <v>52</v>
      </c>
      <c r="BB6" s="11" t="s">
        <v>55</v>
      </c>
      <c r="BD6" s="2" t="s">
        <v>60</v>
      </c>
      <c r="BE6" s="5" t="s">
        <v>5</v>
      </c>
    </row>
    <row r="7" spans="1:57" x14ac:dyDescent="0.25">
      <c r="B7" s="27"/>
      <c r="C7" s="11" t="e" vm="29">
        <v>#VALUE!</v>
      </c>
      <c r="D7" s="12" t="s">
        <v>61</v>
      </c>
      <c r="E7" s="11" t="s">
        <v>52</v>
      </c>
      <c r="F7" s="11" t="s">
        <v>52</v>
      </c>
      <c r="G7" s="11" t="s">
        <v>59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62</v>
      </c>
      <c r="M7" s="11" t="s">
        <v>55</v>
      </c>
      <c r="AI7" s="41"/>
      <c r="AJ7" s="11" t="e" vm="20">
        <v>#VALUE!</v>
      </c>
      <c r="AK7" s="12" t="s">
        <v>61</v>
      </c>
      <c r="AL7" s="11" t="s">
        <v>52</v>
      </c>
      <c r="AM7" s="11" t="s">
        <v>52</v>
      </c>
      <c r="AN7" s="11" t="s">
        <v>52</v>
      </c>
      <c r="AO7" s="11" t="s">
        <v>52</v>
      </c>
      <c r="AP7" s="11" t="s">
        <v>52</v>
      </c>
      <c r="AQ7" s="11" t="s">
        <v>52</v>
      </c>
      <c r="AR7" s="11" t="s">
        <v>52</v>
      </c>
      <c r="AS7" s="11" t="s">
        <v>52</v>
      </c>
      <c r="AT7" s="11" t="s">
        <v>52</v>
      </c>
      <c r="AU7" s="11" t="s">
        <v>52</v>
      </c>
      <c r="AV7" s="11" t="s">
        <v>52</v>
      </c>
      <c r="AW7" s="11" t="s">
        <v>52</v>
      </c>
      <c r="AX7" s="11" t="s">
        <v>55</v>
      </c>
      <c r="AY7" s="11" t="s">
        <v>52</v>
      </c>
      <c r="AZ7" s="11" t="s">
        <v>52</v>
      </c>
      <c r="BA7" s="11" t="s">
        <v>52</v>
      </c>
      <c r="BB7" s="11" t="s">
        <v>55</v>
      </c>
      <c r="BD7" s="2" t="s">
        <v>63</v>
      </c>
      <c r="BE7" s="5" t="s">
        <v>6</v>
      </c>
    </row>
    <row r="8" spans="1:57" x14ac:dyDescent="0.25">
      <c r="B8" s="27"/>
      <c r="C8" s="11" t="e" vm="30">
        <v>#VALUE!</v>
      </c>
      <c r="D8" s="12" t="s">
        <v>64</v>
      </c>
      <c r="E8" s="11" t="s">
        <v>52</v>
      </c>
      <c r="F8" s="11" t="s">
        <v>52</v>
      </c>
      <c r="G8" s="11" t="s">
        <v>52</v>
      </c>
      <c r="H8" s="11" t="s">
        <v>59</v>
      </c>
      <c r="I8" s="11" t="s">
        <v>65</v>
      </c>
      <c r="J8" s="11" t="s">
        <v>65</v>
      </c>
      <c r="K8" s="11" t="s">
        <v>52</v>
      </c>
      <c r="L8" s="11" t="s">
        <v>62</v>
      </c>
      <c r="M8" s="11" t="s">
        <v>55</v>
      </c>
      <c r="AI8" s="41"/>
      <c r="AJ8" s="11" t="e" vm="21">
        <v>#VALUE!</v>
      </c>
      <c r="AK8" s="12" t="s">
        <v>64</v>
      </c>
      <c r="AL8" s="11" t="s">
        <v>52</v>
      </c>
      <c r="AM8" s="3" t="s">
        <v>52</v>
      </c>
      <c r="AN8" s="11" t="s">
        <v>52</v>
      </c>
      <c r="AO8" s="11" t="s">
        <v>52</v>
      </c>
      <c r="AP8" s="11" t="s">
        <v>52</v>
      </c>
      <c r="AQ8" s="11" t="s">
        <v>52</v>
      </c>
      <c r="AR8" s="11" t="s">
        <v>52</v>
      </c>
      <c r="AS8" s="11" t="s">
        <v>52</v>
      </c>
      <c r="AT8" s="11" t="s">
        <v>52</v>
      </c>
      <c r="AU8" s="11" t="s">
        <v>52</v>
      </c>
      <c r="AV8" s="11" t="s">
        <v>52</v>
      </c>
      <c r="AW8" s="11" t="s">
        <v>52</v>
      </c>
      <c r="AX8" s="11" t="s">
        <v>55</v>
      </c>
      <c r="AY8" s="11" t="s">
        <v>52</v>
      </c>
      <c r="AZ8" s="11" t="s">
        <v>52</v>
      </c>
      <c r="BA8" s="11" t="s">
        <v>52</v>
      </c>
      <c r="BB8" s="11" t="s">
        <v>55</v>
      </c>
      <c r="BD8" s="2" t="s">
        <v>66</v>
      </c>
      <c r="BE8" s="5" t="s">
        <v>67</v>
      </c>
    </row>
    <row r="9" spans="1:57" x14ac:dyDescent="0.25">
      <c r="B9" s="27"/>
      <c r="C9" s="11" t="e" vm="28">
        <v>#VALUE!</v>
      </c>
      <c r="D9" s="12" t="s">
        <v>68</v>
      </c>
      <c r="E9" s="11" t="s">
        <v>52</v>
      </c>
      <c r="F9" s="11" t="s">
        <v>52</v>
      </c>
      <c r="G9" s="11" t="s">
        <v>52</v>
      </c>
      <c r="H9" s="11" t="s">
        <v>65</v>
      </c>
      <c r="I9" s="11" t="s">
        <v>59</v>
      </c>
      <c r="J9" s="11" t="s">
        <v>65</v>
      </c>
      <c r="K9" s="11" t="s">
        <v>52</v>
      </c>
      <c r="L9" s="11" t="s">
        <v>62</v>
      </c>
      <c r="M9" s="11" t="s">
        <v>55</v>
      </c>
      <c r="AI9" s="41"/>
      <c r="AJ9" s="11" t="e" vm="22">
        <v>#VALUE!</v>
      </c>
      <c r="AK9" s="12" t="s">
        <v>68</v>
      </c>
      <c r="AL9" s="11" t="s">
        <v>52</v>
      </c>
      <c r="AM9" s="11" t="s">
        <v>52</v>
      </c>
      <c r="AN9" s="11" t="s">
        <v>52</v>
      </c>
      <c r="AO9" s="11" t="s">
        <v>52</v>
      </c>
      <c r="AP9" s="11" t="s">
        <v>52</v>
      </c>
      <c r="AQ9" s="11" t="s">
        <v>52</v>
      </c>
      <c r="AR9" s="11" t="s">
        <v>52</v>
      </c>
      <c r="AS9" s="11" t="s">
        <v>52</v>
      </c>
      <c r="AT9" s="11" t="s">
        <v>52</v>
      </c>
      <c r="AU9" s="11" t="s">
        <v>52</v>
      </c>
      <c r="AV9" s="11" t="s">
        <v>52</v>
      </c>
      <c r="AW9" s="11" t="s">
        <v>52</v>
      </c>
      <c r="AX9" s="11" t="s">
        <v>55</v>
      </c>
      <c r="AY9" s="11" t="s">
        <v>52</v>
      </c>
      <c r="AZ9" s="11" t="s">
        <v>52</v>
      </c>
      <c r="BA9" s="11" t="s">
        <v>52</v>
      </c>
      <c r="BB9" s="11" t="s">
        <v>55</v>
      </c>
      <c r="BD9" s="2" t="s">
        <v>69</v>
      </c>
      <c r="BE9" s="5" t="s">
        <v>7</v>
      </c>
    </row>
    <row r="10" spans="1:57" x14ac:dyDescent="0.25">
      <c r="B10" s="27"/>
      <c r="C10" s="11" t="e" vm="31">
        <v>#VALUE!</v>
      </c>
      <c r="D10" s="12" t="s">
        <v>70</v>
      </c>
      <c r="E10" s="11" t="s">
        <v>52</v>
      </c>
      <c r="F10" s="11" t="s">
        <v>52</v>
      </c>
      <c r="G10" s="11" t="s">
        <v>52</v>
      </c>
      <c r="H10" s="11" t="s">
        <v>65</v>
      </c>
      <c r="I10" s="11" t="s">
        <v>65</v>
      </c>
      <c r="J10" s="11" t="s">
        <v>59</v>
      </c>
      <c r="K10" s="11" t="s">
        <v>52</v>
      </c>
      <c r="L10" s="11" t="s">
        <v>62</v>
      </c>
      <c r="M10" s="11" t="s">
        <v>55</v>
      </c>
      <c r="AI10" s="41"/>
      <c r="AJ10" s="11" t="e" vm="23">
        <v>#VALUE!</v>
      </c>
      <c r="AK10" s="12" t="s">
        <v>70</v>
      </c>
      <c r="AL10" s="11" t="s">
        <v>52</v>
      </c>
      <c r="AM10" s="11" t="s">
        <v>52</v>
      </c>
      <c r="AN10" s="11" t="s">
        <v>52</v>
      </c>
      <c r="AO10" s="11" t="s">
        <v>52</v>
      </c>
      <c r="AP10" s="11" t="s">
        <v>52</v>
      </c>
      <c r="AQ10" s="11" t="s">
        <v>52</v>
      </c>
      <c r="AR10" s="11" t="s">
        <v>52</v>
      </c>
      <c r="AS10" s="11" t="s">
        <v>52</v>
      </c>
      <c r="AT10" s="11" t="s">
        <v>52</v>
      </c>
      <c r="AU10" s="11" t="s">
        <v>52</v>
      </c>
      <c r="AV10" s="11" t="s">
        <v>52</v>
      </c>
      <c r="AW10" s="11" t="s">
        <v>52</v>
      </c>
      <c r="AX10" s="11" t="s">
        <v>55</v>
      </c>
      <c r="AY10" s="11" t="s">
        <v>52</v>
      </c>
      <c r="AZ10" s="11" t="s">
        <v>52</v>
      </c>
      <c r="BA10" s="11" t="s">
        <v>52</v>
      </c>
      <c r="BB10" s="11" t="s">
        <v>55</v>
      </c>
      <c r="BD10" s="2" t="s">
        <v>71</v>
      </c>
      <c r="BE10" s="5" t="s">
        <v>10</v>
      </c>
    </row>
    <row r="11" spans="1:57" x14ac:dyDescent="0.25">
      <c r="B11" s="27"/>
      <c r="C11" s="11" t="e" vm="32">
        <v>#VALUE!</v>
      </c>
      <c r="D11" s="12" t="s">
        <v>72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59</v>
      </c>
      <c r="L11" s="11" t="s">
        <v>52</v>
      </c>
      <c r="M11" s="11" t="s">
        <v>55</v>
      </c>
      <c r="AI11" s="41"/>
      <c r="AJ11" s="11" t="e" vm="24">
        <v>#VALUE!</v>
      </c>
      <c r="AK11" s="12" t="s">
        <v>72</v>
      </c>
      <c r="AL11" s="11" t="s">
        <v>52</v>
      </c>
      <c r="AM11" s="11" t="s">
        <v>52</v>
      </c>
      <c r="AN11" s="11" t="s">
        <v>52</v>
      </c>
      <c r="AO11" s="11" t="s">
        <v>52</v>
      </c>
      <c r="AP11" s="11" t="s">
        <v>52</v>
      </c>
      <c r="AQ11" s="11" t="s">
        <v>52</v>
      </c>
      <c r="AR11" s="11" t="s">
        <v>52</v>
      </c>
      <c r="AS11" s="11" t="s">
        <v>52</v>
      </c>
      <c r="AT11" s="11" t="s">
        <v>52</v>
      </c>
      <c r="AU11" s="11" t="s">
        <v>52</v>
      </c>
      <c r="AV11" s="11" t="s">
        <v>52</v>
      </c>
      <c r="AW11" s="11" t="s">
        <v>52</v>
      </c>
      <c r="AX11" s="11" t="s">
        <v>55</v>
      </c>
      <c r="AY11" s="11" t="s">
        <v>52</v>
      </c>
      <c r="AZ11" s="11" t="s">
        <v>52</v>
      </c>
      <c r="BA11" s="11" t="s">
        <v>52</v>
      </c>
      <c r="BB11" s="11" t="s">
        <v>55</v>
      </c>
      <c r="BD11" s="2" t="s">
        <v>73</v>
      </c>
      <c r="BE11" s="5" t="s">
        <v>12</v>
      </c>
    </row>
    <row r="12" spans="1:57" x14ac:dyDescent="0.25">
      <c r="B12" s="27"/>
      <c r="C12" s="11" t="e" vm="33">
        <v>#VALUE!</v>
      </c>
      <c r="D12" s="12" t="s">
        <v>74</v>
      </c>
      <c r="E12" s="11" t="s">
        <v>52</v>
      </c>
      <c r="F12" s="11" t="s">
        <v>52</v>
      </c>
      <c r="G12" s="11" t="s">
        <v>52</v>
      </c>
      <c r="H12" s="11" t="s">
        <v>52</v>
      </c>
      <c r="I12" s="11" t="s">
        <v>52</v>
      </c>
      <c r="J12" s="11" t="s">
        <v>52</v>
      </c>
      <c r="K12" s="11" t="s">
        <v>52</v>
      </c>
      <c r="L12" s="11" t="s">
        <v>59</v>
      </c>
      <c r="M12" s="11" t="s">
        <v>55</v>
      </c>
      <c r="AI12" s="41"/>
      <c r="AJ12" s="11" t="e" vm="25">
        <v>#VALUE!</v>
      </c>
      <c r="AK12" s="12" t="s">
        <v>74</v>
      </c>
      <c r="AL12" s="11" t="s">
        <v>52</v>
      </c>
      <c r="AM12" s="11" t="s">
        <v>52</v>
      </c>
      <c r="AN12" s="11" t="s">
        <v>52</v>
      </c>
      <c r="AO12" s="11" t="s">
        <v>52</v>
      </c>
      <c r="AP12" s="11" t="s">
        <v>52</v>
      </c>
      <c r="AQ12" s="11" t="s">
        <v>52</v>
      </c>
      <c r="AR12" s="11" t="s">
        <v>52</v>
      </c>
      <c r="AS12" s="11" t="s">
        <v>52</v>
      </c>
      <c r="AT12" s="11" t="s">
        <v>52</v>
      </c>
      <c r="AU12" s="11" t="s">
        <v>52</v>
      </c>
      <c r="AV12" s="11" t="s">
        <v>52</v>
      </c>
      <c r="AW12" s="11" t="s">
        <v>52</v>
      </c>
      <c r="AX12" s="11" t="s">
        <v>55</v>
      </c>
      <c r="AY12" s="11" t="s">
        <v>52</v>
      </c>
      <c r="AZ12" s="11" t="s">
        <v>52</v>
      </c>
      <c r="BA12" s="11" t="s">
        <v>52</v>
      </c>
      <c r="BB12" s="11" t="s">
        <v>55</v>
      </c>
      <c r="BD12" s="2" t="s">
        <v>75</v>
      </c>
      <c r="BE12" s="5" t="s">
        <v>13</v>
      </c>
    </row>
    <row r="13" spans="1:57" x14ac:dyDescent="0.25">
      <c r="B13" s="28"/>
      <c r="C13" s="11" t="e" vm="34">
        <v>#VALUE!</v>
      </c>
      <c r="D13" s="12" t="s">
        <v>76</v>
      </c>
      <c r="E13" s="11" t="s">
        <v>69</v>
      </c>
      <c r="F13" s="11" t="s">
        <v>69</v>
      </c>
      <c r="G13" s="11" t="s">
        <v>69</v>
      </c>
      <c r="H13" s="11" t="s">
        <v>69</v>
      </c>
      <c r="I13" s="11" t="s">
        <v>69</v>
      </c>
      <c r="J13" s="11" t="s">
        <v>69</v>
      </c>
      <c r="K13" s="11" t="s">
        <v>69</v>
      </c>
      <c r="L13" s="11" t="s">
        <v>69</v>
      </c>
      <c r="M13" s="11" t="s">
        <v>77</v>
      </c>
      <c r="AI13" s="42"/>
      <c r="AJ13" s="11" t="e" vm="26">
        <v>#VALUE!</v>
      </c>
      <c r="AK13" s="12" t="s">
        <v>76</v>
      </c>
      <c r="AL13" s="11" t="s">
        <v>69</v>
      </c>
      <c r="AM13" s="11" t="s">
        <v>69</v>
      </c>
      <c r="AN13" s="11" t="s">
        <v>69</v>
      </c>
      <c r="AO13" s="11" t="s">
        <v>69</v>
      </c>
      <c r="AP13" s="11" t="s">
        <v>69</v>
      </c>
      <c r="AQ13" s="11" t="s">
        <v>69</v>
      </c>
      <c r="AR13" s="11" t="s">
        <v>69</v>
      </c>
      <c r="AS13" s="11" t="s">
        <v>69</v>
      </c>
      <c r="AT13" s="11" t="s">
        <v>69</v>
      </c>
      <c r="AU13" s="11" t="s">
        <v>69</v>
      </c>
      <c r="AV13" s="11" t="s">
        <v>69</v>
      </c>
      <c r="AW13" s="11" t="s">
        <v>69</v>
      </c>
      <c r="AX13" s="11" t="s">
        <v>69</v>
      </c>
      <c r="AY13" s="11" t="s">
        <v>69</v>
      </c>
      <c r="AZ13" s="11" t="s">
        <v>69</v>
      </c>
      <c r="BA13" s="11" t="s">
        <v>69</v>
      </c>
      <c r="BB13" s="11" t="s">
        <v>69</v>
      </c>
      <c r="BD13" s="2" t="s">
        <v>78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29" t="s">
        <v>28</v>
      </c>
      <c r="C16" s="30"/>
      <c r="D16" s="31"/>
      <c r="E16" s="38" t="s">
        <v>30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40"/>
      <c r="AI16" s="29" t="s">
        <v>28</v>
      </c>
      <c r="AJ16" s="43"/>
      <c r="AK16" s="44"/>
      <c r="AL16" s="38" t="s">
        <v>29</v>
      </c>
      <c r="AM16" s="50"/>
      <c r="AN16" s="50"/>
      <c r="AO16" s="50"/>
      <c r="AP16" s="50"/>
      <c r="AQ16" s="50"/>
      <c r="AR16" s="50"/>
      <c r="AS16" s="50"/>
      <c r="AT16" s="51"/>
    </row>
    <row r="17" spans="2:51" x14ac:dyDescent="0.25">
      <c r="B17" s="32"/>
      <c r="C17" s="33"/>
      <c r="D17" s="34"/>
      <c r="E17" s="11" t="e" vm="52">
        <v>#VALUE!</v>
      </c>
      <c r="F17" s="11" t="e" vm="53">
        <v>#VALUE!</v>
      </c>
      <c r="G17" s="11" t="e" vm="54">
        <v>#VALUE!</v>
      </c>
      <c r="H17" s="11" t="e" vm="55">
        <v>#VALUE!</v>
      </c>
      <c r="I17" s="11" t="e" vm="56">
        <v>#VALUE!</v>
      </c>
      <c r="J17" s="11" t="e" vm="57">
        <v>#VALUE!</v>
      </c>
      <c r="K17" s="11" t="e" vm="58">
        <v>#VALUE!</v>
      </c>
      <c r="L17" s="11" t="e" vm="59">
        <v>#VALUE!</v>
      </c>
      <c r="M17" s="11" t="e" vm="60">
        <v>#VALUE!</v>
      </c>
      <c r="N17" s="11" t="e" vm="61">
        <v>#VALUE!</v>
      </c>
      <c r="O17" s="11" t="e" vm="62">
        <v>#VALUE!</v>
      </c>
      <c r="P17" s="11" t="e" vm="63">
        <v>#VALUE!</v>
      </c>
      <c r="Q17" s="11" t="e" vm="64">
        <v>#VALUE!</v>
      </c>
      <c r="R17" s="11" t="e" vm="65">
        <v>#VALUE!</v>
      </c>
      <c r="S17" s="11" t="e" vm="66">
        <v>#VALUE!</v>
      </c>
      <c r="T17" s="11" t="e" vm="67">
        <v>#VALUE!</v>
      </c>
      <c r="U17" s="11" t="e" vm="68">
        <v>#VALUE!</v>
      </c>
      <c r="AI17" s="32"/>
      <c r="AJ17" s="45"/>
      <c r="AK17" s="46"/>
      <c r="AL17" s="11" t="e" vm="27">
        <v>#VALUE!</v>
      </c>
      <c r="AM17" s="11" t="e" vm="28">
        <v>#VALUE!</v>
      </c>
      <c r="AN17" s="11" t="e" vm="29">
        <v>#VALUE!</v>
      </c>
      <c r="AO17" s="11" t="e" vm="30">
        <v>#VALUE!</v>
      </c>
      <c r="AP17" s="11" t="e" vm="28">
        <v>#VALUE!</v>
      </c>
      <c r="AQ17" s="11" t="e" vm="31">
        <v>#VALUE!</v>
      </c>
      <c r="AR17" s="11" t="e" vm="32">
        <v>#VALUE!</v>
      </c>
      <c r="AS17" s="11" t="e" vm="33">
        <v>#VALUE!</v>
      </c>
      <c r="AT17" s="11" t="e" vm="34">
        <v>#VALUE!</v>
      </c>
    </row>
    <row r="18" spans="2:51" ht="30" x14ac:dyDescent="0.25">
      <c r="B18" s="35"/>
      <c r="C18" s="36"/>
      <c r="D18" s="37"/>
      <c r="E18" s="14" t="s">
        <v>20</v>
      </c>
      <c r="F18" s="14" t="s">
        <v>19</v>
      </c>
      <c r="G18" s="14" t="s">
        <v>34</v>
      </c>
      <c r="H18" s="14" t="s">
        <v>35</v>
      </c>
      <c r="I18" s="14" t="s">
        <v>36</v>
      </c>
      <c r="J18" s="14" t="s">
        <v>37</v>
      </c>
      <c r="K18" s="14" t="s">
        <v>38</v>
      </c>
      <c r="L18" s="14" t="s">
        <v>39</v>
      </c>
      <c r="M18" s="14" t="s">
        <v>40</v>
      </c>
      <c r="N18" s="14" t="s">
        <v>41</v>
      </c>
      <c r="O18" s="14" t="s">
        <v>42</v>
      </c>
      <c r="P18" s="14" t="s">
        <v>43</v>
      </c>
      <c r="Q18" s="14" t="s">
        <v>44</v>
      </c>
      <c r="R18" s="14" t="s">
        <v>45</v>
      </c>
      <c r="S18" s="14" t="s">
        <v>46</v>
      </c>
      <c r="T18" s="14" t="s">
        <v>47</v>
      </c>
      <c r="U18" s="14" t="s">
        <v>48</v>
      </c>
      <c r="AI18" s="47"/>
      <c r="AJ18" s="48"/>
      <c r="AK18" s="49"/>
      <c r="AL18" s="13" t="s">
        <v>50</v>
      </c>
      <c r="AM18" s="13" t="s">
        <v>57</v>
      </c>
      <c r="AN18" s="13" t="s">
        <v>61</v>
      </c>
      <c r="AO18" s="13" t="s">
        <v>64</v>
      </c>
      <c r="AP18" s="13" t="s">
        <v>68</v>
      </c>
      <c r="AQ18" s="13" t="s">
        <v>70</v>
      </c>
      <c r="AR18" s="13" t="s">
        <v>72</v>
      </c>
      <c r="AS18" s="13" t="s">
        <v>74</v>
      </c>
      <c r="AT18" s="13" t="s">
        <v>76</v>
      </c>
      <c r="AV18" s="5" t="s">
        <v>9</v>
      </c>
      <c r="AX18" t="str" cm="1">
        <f t="array" aca="1" ref="AX18" ca="1">IF(
    ISNUMBER(MATCH(AV18, BE3:BE13, 0)),
    IFERROR(
        INDEX(BD3:BD13, MATCH(INDEX(BD3:BD13, MATCH(AV18, BE3:BE13, 0)), BD3:BD13, 0)),
        "Error: Tidak ada nilai yang cocok"
    ),
    "Error: AV18 tidak ditemukan di perpotongan"
)
&amp; " - " &amp;
IF(
    AND(
        ISNUMBER(MATCH(SUBSTITUTE(AV21, " ", ""), SUBSTITUTE(AK5:AK13, " ", ""), 0)),
        ISNUMBER(MATCH(SUBSTITUTE(AW21, " ", ""), SUBSTITUTE(AL4:BB4, " ", ""), 0))
    ),
    INDIRECT(
        ADDRESS(
            MATCH(SUBSTITUTE(AV21, " ", ""), SUBSTITUTE(AK5:AK13, " ", ""), 0) + ROW(AL5) - 1,
            MATCH(SUBSTITUTE(AW21, " ", ""), SUBSTITUTE(AL4:BB4, " ", ""), 0) + COLUMN(AL4) - 1
        )
    ),
    "Error: Salah satu atau kedua input tidak ditemukan atau tidak berpotongan"
)
&amp; " - " &amp;
IF(ISNUMBER(SEARCH(
    IF(
        ISNUMBER(MATCH(AV18, BE3:BE13, 0)),
        IFERROR(
            INDEX(BD3:BD13, MATCH(INDEX(BD3:BD13, MATCH(AV18, BE3:BE13, 0)), BD3:BD13, 0)),
            "Error: Tidak ada nilai yang cocok"
        ),
        "Error: AV18 tidak ditemukan di perpotongan"
    ),
    IF(
        AND(
            ISNUMBER(MATCH(SUBSTITUTE(AV21, " ", ""), SUBSTITUTE(AK5:AK13, " ", ""), 0)),
            ISNUMBER(MATCH(SUBSTITUTE(AW21, " ", ""), SUBSTITUTE(AL4:BB4, " ", ""), 0))
        ),
        INDIRECT(
            ADDRESS(
                MATCH(SUBSTITUTE(AV21, " ", ""), SUBSTITUTE(AK5:AK13, " ", ""), 0) + ROW(AL5) - 1,
                MATCH(SUBSTITUTE(AW21, " ", ""), SUBSTITUTE(AL4:BB4, " ", ""), 0) + COLUMN(AL4) - 1
            )
        ),
        "Error: Salah satu atau kedua input tidak ditemukan atau tidak berpotongan"
    )
)), "True", "False")</f>
        <v>f - fotv - True</v>
      </c>
    </row>
    <row r="19" spans="2:51" x14ac:dyDescent="0.25">
      <c r="B19" s="26" t="s">
        <v>30</v>
      </c>
      <c r="C19" s="11" t="e" vm="69">
        <v>#VALUE!</v>
      </c>
      <c r="D19" s="12" t="s">
        <v>20</v>
      </c>
      <c r="E19" s="11" t="s">
        <v>79</v>
      </c>
      <c r="F19" s="11" t="s">
        <v>80</v>
      </c>
      <c r="G19" s="11" t="s">
        <v>80</v>
      </c>
      <c r="H19" s="11" t="s">
        <v>52</v>
      </c>
      <c r="I19" s="11" t="s">
        <v>80</v>
      </c>
      <c r="J19" s="11" t="s">
        <v>52</v>
      </c>
      <c r="K19" s="11" t="s">
        <v>52</v>
      </c>
      <c r="L19" s="11" t="s">
        <v>54</v>
      </c>
      <c r="M19" s="11" t="s">
        <v>54</v>
      </c>
      <c r="N19" s="11" t="s">
        <v>54</v>
      </c>
      <c r="O19" s="11" t="s">
        <v>54</v>
      </c>
      <c r="P19" s="11" t="s">
        <v>54</v>
      </c>
      <c r="Q19" s="11" t="s">
        <v>81</v>
      </c>
      <c r="R19" s="11" t="s">
        <v>80</v>
      </c>
      <c r="S19" s="11" t="s">
        <v>82</v>
      </c>
      <c r="T19" s="11" t="s">
        <v>52</v>
      </c>
      <c r="U19" s="11" t="s">
        <v>81</v>
      </c>
      <c r="AI19" s="26" t="s">
        <v>30</v>
      </c>
      <c r="AJ19" s="11" t="e" vm="35">
        <v>#VALUE!</v>
      </c>
      <c r="AK19" s="12" t="s">
        <v>20</v>
      </c>
      <c r="AL19" s="11" t="s">
        <v>83</v>
      </c>
      <c r="AM19" s="11" t="s">
        <v>83</v>
      </c>
      <c r="AN19" s="11" t="s">
        <v>83</v>
      </c>
      <c r="AO19" s="11" t="s">
        <v>83</v>
      </c>
      <c r="AP19" s="11" t="s">
        <v>83</v>
      </c>
      <c r="AQ19" s="11" t="s">
        <v>83</v>
      </c>
      <c r="AR19" s="11" t="s">
        <v>83</v>
      </c>
      <c r="AS19" s="11" t="s">
        <v>83</v>
      </c>
      <c r="AT19" s="11" t="s">
        <v>55</v>
      </c>
    </row>
    <row r="20" spans="2:51" x14ac:dyDescent="0.25">
      <c r="B20" s="27"/>
      <c r="C20" s="11" t="e" vm="70">
        <v>#VALUE!</v>
      </c>
      <c r="D20" s="12" t="s">
        <v>19</v>
      </c>
      <c r="E20" s="11" t="s">
        <v>52</v>
      </c>
      <c r="F20" s="11" t="s">
        <v>59</v>
      </c>
      <c r="G20" s="11" t="s">
        <v>80</v>
      </c>
      <c r="H20" s="11" t="s">
        <v>52</v>
      </c>
      <c r="I20" s="11" t="s">
        <v>80</v>
      </c>
      <c r="J20" s="11" t="s">
        <v>52</v>
      </c>
      <c r="K20" s="11" t="s">
        <v>52</v>
      </c>
      <c r="L20" s="11" t="s">
        <v>54</v>
      </c>
      <c r="M20" s="11" t="s">
        <v>54</v>
      </c>
      <c r="N20" s="11" t="s">
        <v>54</v>
      </c>
      <c r="O20" s="11" t="s">
        <v>54</v>
      </c>
      <c r="P20" s="11" t="s">
        <v>54</v>
      </c>
      <c r="Q20" s="11" t="s">
        <v>81</v>
      </c>
      <c r="R20" s="11" t="s">
        <v>52</v>
      </c>
      <c r="S20" s="11" t="s">
        <v>52</v>
      </c>
      <c r="T20" s="11" t="s">
        <v>52</v>
      </c>
      <c r="U20" s="11" t="s">
        <v>55</v>
      </c>
      <c r="AI20" s="41"/>
      <c r="AJ20" s="11" t="e" vm="36">
        <v>#VALUE!</v>
      </c>
      <c r="AK20" s="12" t="s">
        <v>19</v>
      </c>
      <c r="AL20" s="11" t="s">
        <v>83</v>
      </c>
      <c r="AM20" s="11" t="s">
        <v>83</v>
      </c>
      <c r="AN20" s="11" t="s">
        <v>83</v>
      </c>
      <c r="AO20" s="11" t="s">
        <v>83</v>
      </c>
      <c r="AP20" s="11" t="s">
        <v>83</v>
      </c>
      <c r="AQ20" s="11" t="s">
        <v>83</v>
      </c>
      <c r="AR20" s="11" t="s">
        <v>83</v>
      </c>
      <c r="AS20" s="11" t="s">
        <v>83</v>
      </c>
      <c r="AT20" s="11" t="s">
        <v>55</v>
      </c>
      <c r="AV20" s="6" t="s">
        <v>18</v>
      </c>
      <c r="AW20" s="6" t="s">
        <v>20</v>
      </c>
      <c r="AX20" s="20" t="str" cm="1">
        <f t="array" ref="AX20">IF(
    ISNUMBER(
        MATCH(
            AV18,
            INDEX(
                AL5:BB13,
                MATCH(SUBSTITUTE(AW21, " ", ""), SUBSTITUTE(AL4:BB4, " ", ""), 0),
                MATCH(SUBSTITUTE(AV21, " ", ""), SUBSTITUTE(AK5:AK13, " ", ""), 0)
            ),
            0
        )
    ),
    "True",
    "False"
)</f>
        <v>False</v>
      </c>
    </row>
    <row r="21" spans="2:51" x14ac:dyDescent="0.25">
      <c r="B21" s="27"/>
      <c r="C21" s="11" t="e" vm="71">
        <v>#VALUE!</v>
      </c>
      <c r="D21" s="12" t="s">
        <v>34</v>
      </c>
      <c r="E21" s="11" t="s">
        <v>52</v>
      </c>
      <c r="F21" s="11" t="s">
        <v>52</v>
      </c>
      <c r="G21" s="11" t="s">
        <v>84</v>
      </c>
      <c r="H21" s="11" t="s">
        <v>52</v>
      </c>
      <c r="I21" s="11" t="s">
        <v>80</v>
      </c>
      <c r="J21" s="11" t="s">
        <v>52</v>
      </c>
      <c r="K21" s="11" t="s">
        <v>52</v>
      </c>
      <c r="L21" s="11" t="s">
        <v>54</v>
      </c>
      <c r="M21" s="11" t="s">
        <v>54</v>
      </c>
      <c r="N21" s="11" t="s">
        <v>54</v>
      </c>
      <c r="O21" s="11" t="s">
        <v>54</v>
      </c>
      <c r="P21" s="11" t="s">
        <v>54</v>
      </c>
      <c r="Q21" s="11" t="s">
        <v>81</v>
      </c>
      <c r="R21" s="11" t="s">
        <v>52</v>
      </c>
      <c r="S21" s="11" t="s">
        <v>52</v>
      </c>
      <c r="T21" s="11" t="s">
        <v>52</v>
      </c>
      <c r="U21" s="11" t="s">
        <v>55</v>
      </c>
      <c r="AI21" s="41"/>
      <c r="AJ21" s="11" t="e" vm="37">
        <v>#VALUE!</v>
      </c>
      <c r="AK21" s="12" t="s">
        <v>34</v>
      </c>
      <c r="AL21" s="11" t="s">
        <v>83</v>
      </c>
      <c r="AM21" s="11" t="s">
        <v>83</v>
      </c>
      <c r="AN21" s="11" t="s">
        <v>83</v>
      </c>
      <c r="AO21" s="11" t="s">
        <v>83</v>
      </c>
      <c r="AP21" s="11" t="s">
        <v>83</v>
      </c>
      <c r="AQ21" s="11" t="s">
        <v>83</v>
      </c>
      <c r="AR21" s="11" t="s">
        <v>83</v>
      </c>
      <c r="AS21" s="11" t="s">
        <v>83</v>
      </c>
      <c r="AT21" s="11" t="s">
        <v>55</v>
      </c>
      <c r="AV21" s="6" t="s">
        <v>18</v>
      </c>
      <c r="AW21" s="6" t="s">
        <v>20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27"/>
      <c r="C22" s="11" t="e" vm="72">
        <v>#VALUE!</v>
      </c>
      <c r="D22" s="12" t="s">
        <v>35</v>
      </c>
      <c r="E22" s="11" t="s">
        <v>85</v>
      </c>
      <c r="F22" s="11" t="s">
        <v>86</v>
      </c>
      <c r="G22" s="11" t="s">
        <v>86</v>
      </c>
      <c r="H22" s="11" t="s">
        <v>59</v>
      </c>
      <c r="I22" s="11" t="s">
        <v>80</v>
      </c>
      <c r="J22" s="11" t="s">
        <v>52</v>
      </c>
      <c r="K22" s="11" t="s">
        <v>52</v>
      </c>
      <c r="L22" s="11" t="s">
        <v>54</v>
      </c>
      <c r="M22" s="11" t="s">
        <v>54</v>
      </c>
      <c r="N22" s="11" t="s">
        <v>54</v>
      </c>
      <c r="O22" s="11" t="s">
        <v>54</v>
      </c>
      <c r="P22" s="11" t="s">
        <v>54</v>
      </c>
      <c r="Q22" s="11" t="s">
        <v>81</v>
      </c>
      <c r="R22" s="11" t="s">
        <v>86</v>
      </c>
      <c r="S22" s="11" t="s">
        <v>85</v>
      </c>
      <c r="T22" s="11" t="s">
        <v>52</v>
      </c>
      <c r="U22" s="11" t="s">
        <v>81</v>
      </c>
      <c r="AI22" s="41"/>
      <c r="AJ22" s="11" t="e" vm="38">
        <v>#VALUE!</v>
      </c>
      <c r="AK22" s="12" t="s">
        <v>35</v>
      </c>
      <c r="AL22" s="11" t="s">
        <v>83</v>
      </c>
      <c r="AM22" s="11" t="s">
        <v>83</v>
      </c>
      <c r="AN22" s="11" t="s">
        <v>83</v>
      </c>
      <c r="AO22" s="11" t="s">
        <v>83</v>
      </c>
      <c r="AP22" s="11" t="s">
        <v>83</v>
      </c>
      <c r="AQ22" s="11" t="s">
        <v>83</v>
      </c>
      <c r="AR22" s="11" t="s">
        <v>83</v>
      </c>
      <c r="AS22" s="11" t="s">
        <v>83</v>
      </c>
      <c r="AT22" s="11" t="s">
        <v>55</v>
      </c>
    </row>
    <row r="23" spans="2:51" x14ac:dyDescent="0.25">
      <c r="B23" s="27"/>
      <c r="C23" s="11" t="e" vm="73">
        <v>#VALUE!</v>
      </c>
      <c r="D23" s="12" t="s">
        <v>36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59</v>
      </c>
      <c r="J23" s="11" t="s">
        <v>52</v>
      </c>
      <c r="K23" s="11" t="s">
        <v>52</v>
      </c>
      <c r="L23" s="11" t="s">
        <v>52</v>
      </c>
      <c r="M23" s="11" t="s">
        <v>52</v>
      </c>
      <c r="N23" s="11" t="s">
        <v>52</v>
      </c>
      <c r="O23" s="11" t="s">
        <v>52</v>
      </c>
      <c r="P23" s="11" t="s">
        <v>62</v>
      </c>
      <c r="Q23" s="11" t="s">
        <v>81</v>
      </c>
      <c r="R23" s="11" t="s">
        <v>52</v>
      </c>
      <c r="S23" s="11" t="s">
        <v>52</v>
      </c>
      <c r="T23" s="11" t="s">
        <v>52</v>
      </c>
      <c r="U23" s="11" t="s">
        <v>55</v>
      </c>
      <c r="AI23" s="41"/>
      <c r="AJ23" s="11" t="e" vm="39">
        <v>#VALUE!</v>
      </c>
      <c r="AK23" s="12" t="s">
        <v>36</v>
      </c>
      <c r="AL23" s="11" t="s">
        <v>52</v>
      </c>
      <c r="AM23" s="11" t="s">
        <v>52</v>
      </c>
      <c r="AN23" s="11" t="s">
        <v>83</v>
      </c>
      <c r="AO23" s="11" t="s">
        <v>52</v>
      </c>
      <c r="AP23" s="11" t="s">
        <v>52</v>
      </c>
      <c r="AQ23" s="11" t="s">
        <v>52</v>
      </c>
      <c r="AR23" s="11" t="s">
        <v>52</v>
      </c>
      <c r="AS23" s="11" t="s">
        <v>83</v>
      </c>
      <c r="AT23" s="11" t="s">
        <v>55</v>
      </c>
    </row>
    <row r="24" spans="2:51" x14ac:dyDescent="0.25">
      <c r="B24" s="27"/>
      <c r="C24" s="11" t="e" vm="74">
        <v>#VALUE!</v>
      </c>
      <c r="D24" s="12" t="s">
        <v>37</v>
      </c>
      <c r="E24" s="11" t="s">
        <v>85</v>
      </c>
      <c r="F24" s="11" t="s">
        <v>86</v>
      </c>
      <c r="G24" s="11" t="s">
        <v>86</v>
      </c>
      <c r="H24" s="11" t="s">
        <v>87</v>
      </c>
      <c r="I24" s="11" t="s">
        <v>86</v>
      </c>
      <c r="J24" s="11" t="s">
        <v>59</v>
      </c>
      <c r="K24" s="11" t="s">
        <v>52</v>
      </c>
      <c r="L24" s="11" t="s">
        <v>54</v>
      </c>
      <c r="M24" s="11" t="s">
        <v>54</v>
      </c>
      <c r="N24" s="11" t="s">
        <v>54</v>
      </c>
      <c r="O24" s="11" t="s">
        <v>54</v>
      </c>
      <c r="P24" s="11" t="s">
        <v>54</v>
      </c>
      <c r="Q24" s="11" t="s">
        <v>81</v>
      </c>
      <c r="R24" s="11" t="s">
        <v>86</v>
      </c>
      <c r="S24" s="11" t="s">
        <v>85</v>
      </c>
      <c r="T24" s="11" t="s">
        <v>52</v>
      </c>
      <c r="U24" s="11" t="s">
        <v>81</v>
      </c>
      <c r="AI24" s="41"/>
      <c r="AJ24" s="11" t="e" vm="40">
        <v>#VALUE!</v>
      </c>
      <c r="AK24" s="12" t="s">
        <v>37</v>
      </c>
      <c r="AL24" s="11" t="s">
        <v>83</v>
      </c>
      <c r="AM24" s="11" t="s">
        <v>83</v>
      </c>
      <c r="AN24" s="11" t="s">
        <v>83</v>
      </c>
      <c r="AO24" s="11" t="s">
        <v>83</v>
      </c>
      <c r="AP24" s="11" t="s">
        <v>83</v>
      </c>
      <c r="AQ24" s="11" t="s">
        <v>83</v>
      </c>
      <c r="AR24" s="11" t="s">
        <v>83</v>
      </c>
      <c r="AS24" s="11" t="s">
        <v>83</v>
      </c>
      <c r="AT24" s="11" t="s">
        <v>55</v>
      </c>
    </row>
    <row r="25" spans="2:51" x14ac:dyDescent="0.25">
      <c r="B25" s="27"/>
      <c r="C25" s="11" t="e" vm="75">
        <v>#VALUE!</v>
      </c>
      <c r="D25" s="12" t="s">
        <v>38</v>
      </c>
      <c r="E25" s="11" t="s">
        <v>83</v>
      </c>
      <c r="F25" s="11" t="s">
        <v>58</v>
      </c>
      <c r="G25" s="11" t="s">
        <v>86</v>
      </c>
      <c r="H25" s="11" t="s">
        <v>83</v>
      </c>
      <c r="I25" s="11" t="s">
        <v>86</v>
      </c>
      <c r="J25" s="11" t="s">
        <v>83</v>
      </c>
      <c r="K25" s="11" t="s">
        <v>59</v>
      </c>
      <c r="L25" s="11" t="s">
        <v>54</v>
      </c>
      <c r="M25" s="11" t="s">
        <v>54</v>
      </c>
      <c r="N25" s="11" t="s">
        <v>54</v>
      </c>
      <c r="O25" s="11" t="s">
        <v>54</v>
      </c>
      <c r="P25" s="11" t="s">
        <v>54</v>
      </c>
      <c r="Q25" s="11" t="s">
        <v>81</v>
      </c>
      <c r="R25" s="11" t="s">
        <v>83</v>
      </c>
      <c r="S25" s="11" t="s">
        <v>83</v>
      </c>
      <c r="T25" s="11" t="s">
        <v>52</v>
      </c>
      <c r="U25" s="11" t="s">
        <v>55</v>
      </c>
      <c r="AI25" s="41"/>
      <c r="AJ25" s="11" t="e" vm="41">
        <v>#VALUE!</v>
      </c>
      <c r="AK25" s="12" t="s">
        <v>38</v>
      </c>
      <c r="AL25" s="11" t="s">
        <v>83</v>
      </c>
      <c r="AM25" s="11" t="s">
        <v>83</v>
      </c>
      <c r="AN25" s="11" t="s">
        <v>83</v>
      </c>
      <c r="AO25" s="11" t="s">
        <v>83</v>
      </c>
      <c r="AP25" s="11" t="s">
        <v>83</v>
      </c>
      <c r="AQ25" s="11" t="s">
        <v>83</v>
      </c>
      <c r="AR25" s="11" t="s">
        <v>83</v>
      </c>
      <c r="AS25" s="11" t="s">
        <v>83</v>
      </c>
      <c r="AT25" s="11" t="s">
        <v>55</v>
      </c>
    </row>
    <row r="26" spans="2:51" x14ac:dyDescent="0.25">
      <c r="B26" s="27"/>
      <c r="C26" s="11" t="e" vm="76">
        <v>#VALUE!</v>
      </c>
      <c r="D26" s="12" t="s">
        <v>39</v>
      </c>
      <c r="E26" s="11" t="s">
        <v>52</v>
      </c>
      <c r="F26" s="11" t="s">
        <v>52</v>
      </c>
      <c r="G26" s="11" t="s">
        <v>52</v>
      </c>
      <c r="H26" s="11" t="s">
        <v>52</v>
      </c>
      <c r="I26" s="11" t="s">
        <v>52</v>
      </c>
      <c r="J26" s="11" t="s">
        <v>52</v>
      </c>
      <c r="K26" s="11" t="s">
        <v>52</v>
      </c>
      <c r="L26" s="11" t="s">
        <v>59</v>
      </c>
      <c r="M26" s="11" t="s">
        <v>65</v>
      </c>
      <c r="N26" s="11" t="s">
        <v>65</v>
      </c>
      <c r="O26" s="11" t="s">
        <v>52</v>
      </c>
      <c r="P26" s="11" t="s">
        <v>83</v>
      </c>
      <c r="Q26" s="11" t="s">
        <v>55</v>
      </c>
      <c r="R26" s="11" t="s">
        <v>52</v>
      </c>
      <c r="S26" s="11" t="s">
        <v>52</v>
      </c>
      <c r="T26" s="11" t="s">
        <v>52</v>
      </c>
      <c r="U26" s="11" t="s">
        <v>55</v>
      </c>
      <c r="AI26" s="41"/>
      <c r="AJ26" s="11" t="e" vm="42">
        <v>#VALUE!</v>
      </c>
      <c r="AK26" s="12" t="s">
        <v>39</v>
      </c>
      <c r="AL26" s="11" t="s">
        <v>52</v>
      </c>
      <c r="AM26" s="11" t="s">
        <v>52</v>
      </c>
      <c r="AN26" s="11" t="s">
        <v>52</v>
      </c>
      <c r="AO26" s="11" t="s">
        <v>83</v>
      </c>
      <c r="AP26" s="11" t="s">
        <v>83</v>
      </c>
      <c r="AQ26" s="11" t="s">
        <v>83</v>
      </c>
      <c r="AR26" s="11" t="s">
        <v>52</v>
      </c>
      <c r="AS26" s="11" t="s">
        <v>83</v>
      </c>
      <c r="AT26" s="11" t="s">
        <v>55</v>
      </c>
    </row>
    <row r="27" spans="2:51" x14ac:dyDescent="0.25">
      <c r="B27" s="27"/>
      <c r="C27" s="11" t="e" vm="77">
        <v>#VALUE!</v>
      </c>
      <c r="D27" s="12" t="s">
        <v>40</v>
      </c>
      <c r="E27" s="11" t="s">
        <v>52</v>
      </c>
      <c r="F27" s="11" t="s">
        <v>52</v>
      </c>
      <c r="G27" s="11" t="s">
        <v>52</v>
      </c>
      <c r="H27" s="11" t="s">
        <v>52</v>
      </c>
      <c r="I27" s="11" t="s">
        <v>52</v>
      </c>
      <c r="J27" s="11" t="s">
        <v>52</v>
      </c>
      <c r="K27" s="11" t="s">
        <v>52</v>
      </c>
      <c r="L27" s="11" t="s">
        <v>65</v>
      </c>
      <c r="M27" s="11" t="s">
        <v>59</v>
      </c>
      <c r="N27" s="11" t="s">
        <v>65</v>
      </c>
      <c r="O27" s="11" t="s">
        <v>52</v>
      </c>
      <c r="P27" s="11" t="s">
        <v>83</v>
      </c>
      <c r="Q27" s="11" t="s">
        <v>55</v>
      </c>
      <c r="R27" s="11" t="s">
        <v>52</v>
      </c>
      <c r="S27" s="11" t="s">
        <v>52</v>
      </c>
      <c r="T27" s="11" t="s">
        <v>52</v>
      </c>
      <c r="U27" s="11" t="s">
        <v>55</v>
      </c>
      <c r="AI27" s="41"/>
      <c r="AJ27" s="11" t="e" vm="43">
        <v>#VALUE!</v>
      </c>
      <c r="AK27" s="12" t="s">
        <v>40</v>
      </c>
      <c r="AL27" s="11" t="s">
        <v>52</v>
      </c>
      <c r="AM27" s="11" t="s">
        <v>52</v>
      </c>
      <c r="AN27" s="11" t="s">
        <v>52</v>
      </c>
      <c r="AO27" s="11" t="s">
        <v>83</v>
      </c>
      <c r="AP27" s="11" t="s">
        <v>83</v>
      </c>
      <c r="AQ27" s="11" t="s">
        <v>83</v>
      </c>
      <c r="AR27" s="11" t="s">
        <v>52</v>
      </c>
      <c r="AS27" s="11" t="s">
        <v>83</v>
      </c>
      <c r="AT27" s="11" t="s">
        <v>55</v>
      </c>
    </row>
    <row r="28" spans="2:51" x14ac:dyDescent="0.25">
      <c r="B28" s="27"/>
      <c r="C28" s="11" t="e" vm="78">
        <v>#VALUE!</v>
      </c>
      <c r="D28" s="12" t="s">
        <v>41</v>
      </c>
      <c r="E28" s="11" t="s">
        <v>52</v>
      </c>
      <c r="F28" s="11" t="s">
        <v>52</v>
      </c>
      <c r="G28" s="11" t="s">
        <v>52</v>
      </c>
      <c r="H28" s="11" t="s">
        <v>52</v>
      </c>
      <c r="I28" s="11" t="s">
        <v>52</v>
      </c>
      <c r="J28" s="11" t="s">
        <v>52</v>
      </c>
      <c r="K28" s="11" t="s">
        <v>52</v>
      </c>
      <c r="L28" s="11" t="s">
        <v>65</v>
      </c>
      <c r="M28" s="11" t="s">
        <v>65</v>
      </c>
      <c r="N28" s="11" t="s">
        <v>59</v>
      </c>
      <c r="O28" s="11" t="s">
        <v>52</v>
      </c>
      <c r="P28" s="11" t="s">
        <v>83</v>
      </c>
      <c r="Q28" s="11" t="s">
        <v>55</v>
      </c>
      <c r="R28" s="11" t="s">
        <v>52</v>
      </c>
      <c r="S28" s="11" t="s">
        <v>52</v>
      </c>
      <c r="T28" s="11" t="s">
        <v>52</v>
      </c>
      <c r="U28" s="11" t="s">
        <v>55</v>
      </c>
      <c r="AI28" s="41"/>
      <c r="AJ28" s="11" t="e" vm="44">
        <v>#VALUE!</v>
      </c>
      <c r="AK28" s="12" t="s">
        <v>41</v>
      </c>
      <c r="AL28" s="11" t="s">
        <v>52</v>
      </c>
      <c r="AM28" s="11" t="s">
        <v>52</v>
      </c>
      <c r="AN28" s="11" t="s">
        <v>52</v>
      </c>
      <c r="AO28" s="11" t="s">
        <v>83</v>
      </c>
      <c r="AP28" s="11" t="s">
        <v>83</v>
      </c>
      <c r="AQ28" s="11" t="s">
        <v>83</v>
      </c>
      <c r="AR28" s="11" t="s">
        <v>52</v>
      </c>
      <c r="AS28" s="11" t="s">
        <v>83</v>
      </c>
      <c r="AT28" s="11" t="s">
        <v>55</v>
      </c>
    </row>
    <row r="29" spans="2:51" x14ac:dyDescent="0.25">
      <c r="B29" s="27"/>
      <c r="C29" s="11" t="e" vm="79">
        <v>#VALUE!</v>
      </c>
      <c r="D29" s="12" t="s">
        <v>42</v>
      </c>
      <c r="E29" s="11" t="s">
        <v>52</v>
      </c>
      <c r="F29" s="11" t="s">
        <v>52</v>
      </c>
      <c r="G29" s="11" t="s">
        <v>52</v>
      </c>
      <c r="H29" s="11" t="s">
        <v>52</v>
      </c>
      <c r="I29" s="11" t="s">
        <v>52</v>
      </c>
      <c r="J29" s="11" t="s">
        <v>52</v>
      </c>
      <c r="K29" s="11" t="s">
        <v>52</v>
      </c>
      <c r="L29" s="11" t="s">
        <v>52</v>
      </c>
      <c r="M29" s="11" t="s">
        <v>52</v>
      </c>
      <c r="N29" s="11" t="s">
        <v>52</v>
      </c>
      <c r="O29" s="11" t="s">
        <v>59</v>
      </c>
      <c r="P29" s="11" t="s">
        <v>52</v>
      </c>
      <c r="Q29" s="11" t="s">
        <v>55</v>
      </c>
      <c r="R29" s="11" t="s">
        <v>52</v>
      </c>
      <c r="S29" s="11" t="s">
        <v>52</v>
      </c>
      <c r="T29" s="11" t="s">
        <v>52</v>
      </c>
      <c r="U29" s="11" t="s">
        <v>55</v>
      </c>
      <c r="AI29" s="41"/>
      <c r="AJ29" s="11" t="e" vm="45">
        <v>#VALUE!</v>
      </c>
      <c r="AK29" s="12" t="s">
        <v>42</v>
      </c>
      <c r="AL29" s="11" t="s">
        <v>52</v>
      </c>
      <c r="AM29" s="11" t="s">
        <v>52</v>
      </c>
      <c r="AN29" s="11" t="s">
        <v>52</v>
      </c>
      <c r="AO29" s="11" t="s">
        <v>52</v>
      </c>
      <c r="AP29" s="11" t="s">
        <v>52</v>
      </c>
      <c r="AQ29" s="11" t="s">
        <v>52</v>
      </c>
      <c r="AR29" s="11" t="s">
        <v>83</v>
      </c>
      <c r="AS29" s="11" t="s">
        <v>52</v>
      </c>
      <c r="AT29" s="11" t="s">
        <v>55</v>
      </c>
    </row>
    <row r="30" spans="2:51" x14ac:dyDescent="0.25">
      <c r="B30" s="27"/>
      <c r="C30" s="11" t="e" vm="80">
        <v>#VALUE!</v>
      </c>
      <c r="D30" s="12" t="s">
        <v>43</v>
      </c>
      <c r="E30" s="11" t="s">
        <v>52</v>
      </c>
      <c r="F30" s="11" t="s">
        <v>52</v>
      </c>
      <c r="G30" s="11" t="s">
        <v>52</v>
      </c>
      <c r="H30" s="11" t="s">
        <v>52</v>
      </c>
      <c r="I30" s="11" t="s">
        <v>52</v>
      </c>
      <c r="J30" s="11" t="s">
        <v>52</v>
      </c>
      <c r="K30" s="11" t="s">
        <v>52</v>
      </c>
      <c r="L30" s="11" t="s">
        <v>52</v>
      </c>
      <c r="M30" s="11" t="s">
        <v>52</v>
      </c>
      <c r="N30" s="11" t="s">
        <v>52</v>
      </c>
      <c r="O30" s="11" t="s">
        <v>52</v>
      </c>
      <c r="P30" s="11" t="s">
        <v>59</v>
      </c>
      <c r="Q30" s="11" t="s">
        <v>55</v>
      </c>
      <c r="R30" s="11" t="s">
        <v>52</v>
      </c>
      <c r="S30" s="11" t="s">
        <v>52</v>
      </c>
      <c r="T30" s="11" t="s">
        <v>52</v>
      </c>
      <c r="U30" s="11" t="s">
        <v>55</v>
      </c>
      <c r="AI30" s="41"/>
      <c r="AJ30" s="11" t="e" vm="46">
        <v>#VALUE!</v>
      </c>
      <c r="AK30" s="12" t="s">
        <v>43</v>
      </c>
      <c r="AL30" s="11" t="s">
        <v>52</v>
      </c>
      <c r="AM30" s="11" t="s">
        <v>52</v>
      </c>
      <c r="AN30" s="11" t="s">
        <v>52</v>
      </c>
      <c r="AO30" s="11" t="s">
        <v>52</v>
      </c>
      <c r="AP30" s="11" t="s">
        <v>52</v>
      </c>
      <c r="AQ30" s="11" t="s">
        <v>52</v>
      </c>
      <c r="AR30" s="11" t="s">
        <v>52</v>
      </c>
      <c r="AS30" s="11" t="s">
        <v>83</v>
      </c>
      <c r="AT30" s="11" t="s">
        <v>55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27"/>
      <c r="C31" s="11" t="e" vm="81">
        <v>#VALUE!</v>
      </c>
      <c r="D31" s="12" t="s">
        <v>44</v>
      </c>
      <c r="E31" s="11" t="s">
        <v>69</v>
      </c>
      <c r="F31" s="11" t="s">
        <v>69</v>
      </c>
      <c r="G31" s="11" t="s">
        <v>88</v>
      </c>
      <c r="H31" s="11" t="s">
        <v>69</v>
      </c>
      <c r="I31" s="11" t="s">
        <v>88</v>
      </c>
      <c r="J31" s="11" t="s">
        <v>69</v>
      </c>
      <c r="K31" s="11" t="s">
        <v>69</v>
      </c>
      <c r="L31" s="11" t="s">
        <v>88</v>
      </c>
      <c r="M31" s="11" t="s">
        <v>88</v>
      </c>
      <c r="N31" s="11" t="s">
        <v>88</v>
      </c>
      <c r="O31" s="11" t="s">
        <v>88</v>
      </c>
      <c r="P31" s="11" t="s">
        <v>88</v>
      </c>
      <c r="Q31" s="11" t="s">
        <v>89</v>
      </c>
      <c r="R31" s="11" t="s">
        <v>69</v>
      </c>
      <c r="S31" s="11" t="s">
        <v>69</v>
      </c>
      <c r="T31" s="11" t="s">
        <v>69</v>
      </c>
      <c r="U31" s="11" t="s">
        <v>69</v>
      </c>
      <c r="AI31" s="41"/>
      <c r="AJ31" s="11" t="e" vm="47">
        <v>#VALUE!</v>
      </c>
      <c r="AK31" s="12" t="s">
        <v>44</v>
      </c>
      <c r="AL31" s="11" t="s">
        <v>88</v>
      </c>
      <c r="AM31" s="11" t="s">
        <v>88</v>
      </c>
      <c r="AN31" s="11" t="s">
        <v>88</v>
      </c>
      <c r="AO31" s="11" t="s">
        <v>88</v>
      </c>
      <c r="AP31" s="11" t="s">
        <v>88</v>
      </c>
      <c r="AQ31" s="11" t="s">
        <v>88</v>
      </c>
      <c r="AR31" s="11" t="s">
        <v>88</v>
      </c>
      <c r="AS31" s="11" t="s">
        <v>88</v>
      </c>
      <c r="AT31" s="11" t="s">
        <v>88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27"/>
      <c r="C32" s="11" t="e" vm="82">
        <v>#VALUE!</v>
      </c>
      <c r="D32" s="12" t="s">
        <v>45</v>
      </c>
      <c r="E32" s="11" t="s">
        <v>52</v>
      </c>
      <c r="F32" s="11" t="s">
        <v>53</v>
      </c>
      <c r="G32" s="11" t="s">
        <v>80</v>
      </c>
      <c r="H32" s="11" t="s">
        <v>52</v>
      </c>
      <c r="I32" s="11" t="s">
        <v>80</v>
      </c>
      <c r="J32" s="11" t="s">
        <v>52</v>
      </c>
      <c r="K32" s="11" t="s">
        <v>52</v>
      </c>
      <c r="L32" s="11" t="s">
        <v>54</v>
      </c>
      <c r="M32" s="11" t="s">
        <v>54</v>
      </c>
      <c r="N32" s="11" t="s">
        <v>54</v>
      </c>
      <c r="O32" s="11" t="s">
        <v>54</v>
      </c>
      <c r="P32" s="11" t="s">
        <v>54</v>
      </c>
      <c r="Q32" s="11" t="s">
        <v>81</v>
      </c>
      <c r="R32" s="11" t="s">
        <v>51</v>
      </c>
      <c r="S32" s="11" t="s">
        <v>52</v>
      </c>
      <c r="T32" s="11" t="s">
        <v>52</v>
      </c>
      <c r="U32" s="11" t="s">
        <v>81</v>
      </c>
      <c r="AI32" s="41"/>
      <c r="AJ32" s="11" t="e" vm="48">
        <v>#VALUE!</v>
      </c>
      <c r="AK32" s="12" t="s">
        <v>45</v>
      </c>
      <c r="AL32" s="11" t="s">
        <v>83</v>
      </c>
      <c r="AM32" s="11" t="s">
        <v>83</v>
      </c>
      <c r="AN32" s="11" t="s">
        <v>83</v>
      </c>
      <c r="AO32" s="11" t="s">
        <v>83</v>
      </c>
      <c r="AP32" s="11" t="s">
        <v>83</v>
      </c>
      <c r="AQ32" s="11" t="s">
        <v>83</v>
      </c>
      <c r="AR32" s="11" t="s">
        <v>83</v>
      </c>
      <c r="AS32" s="11" t="s">
        <v>83</v>
      </c>
      <c r="AT32" s="11" t="s">
        <v>55</v>
      </c>
    </row>
    <row r="33" spans="2:46" x14ac:dyDescent="0.25">
      <c r="B33" s="27"/>
      <c r="C33" s="11" t="e" vm="83">
        <v>#VALUE!</v>
      </c>
      <c r="D33" s="12" t="s">
        <v>46</v>
      </c>
      <c r="E33" s="11" t="s">
        <v>82</v>
      </c>
      <c r="F33" s="11" t="s">
        <v>80</v>
      </c>
      <c r="G33" s="11" t="s">
        <v>80</v>
      </c>
      <c r="H33" s="11" t="s">
        <v>52</v>
      </c>
      <c r="I33" s="11" t="s">
        <v>80</v>
      </c>
      <c r="J33" s="11" t="s">
        <v>52</v>
      </c>
      <c r="K33" s="11" t="s">
        <v>52</v>
      </c>
      <c r="L33" s="11" t="s">
        <v>54</v>
      </c>
      <c r="M33" s="11" t="s">
        <v>54</v>
      </c>
      <c r="N33" s="11" t="s">
        <v>54</v>
      </c>
      <c r="O33" s="11" t="s">
        <v>54</v>
      </c>
      <c r="P33" s="11" t="s">
        <v>54</v>
      </c>
      <c r="Q33" s="11" t="s">
        <v>81</v>
      </c>
      <c r="R33" s="11" t="s">
        <v>80</v>
      </c>
      <c r="S33" s="11" t="s">
        <v>79</v>
      </c>
      <c r="T33" s="11" t="s">
        <v>52</v>
      </c>
      <c r="U33" s="11" t="s">
        <v>81</v>
      </c>
      <c r="AI33" s="41"/>
      <c r="AJ33" s="11" t="e" vm="49">
        <v>#VALUE!</v>
      </c>
      <c r="AK33" s="12" t="s">
        <v>46</v>
      </c>
      <c r="AL33" s="11" t="s">
        <v>83</v>
      </c>
      <c r="AM33" s="11" t="s">
        <v>83</v>
      </c>
      <c r="AN33" s="11" t="s">
        <v>83</v>
      </c>
      <c r="AO33" s="11" t="s">
        <v>83</v>
      </c>
      <c r="AP33" s="11" t="s">
        <v>83</v>
      </c>
      <c r="AQ33" s="11" t="s">
        <v>83</v>
      </c>
      <c r="AR33" s="11" t="s">
        <v>83</v>
      </c>
      <c r="AS33" s="11" t="s">
        <v>83</v>
      </c>
      <c r="AT33" s="11" t="s">
        <v>55</v>
      </c>
    </row>
    <row r="34" spans="2:46" x14ac:dyDescent="0.25">
      <c r="B34" s="27"/>
      <c r="C34" s="11" t="e" vm="84">
        <v>#VALUE!</v>
      </c>
      <c r="D34" s="12" t="s">
        <v>47</v>
      </c>
      <c r="E34" s="11" t="s">
        <v>86</v>
      </c>
      <c r="F34" s="11" t="s">
        <v>86</v>
      </c>
      <c r="G34" s="11" t="s">
        <v>86</v>
      </c>
      <c r="H34" s="11" t="s">
        <v>83</v>
      </c>
      <c r="I34" s="11" t="s">
        <v>86</v>
      </c>
      <c r="J34" s="11" t="s">
        <v>83</v>
      </c>
      <c r="K34" s="11" t="s">
        <v>52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81</v>
      </c>
      <c r="R34" s="11" t="s">
        <v>86</v>
      </c>
      <c r="S34" s="11" t="s">
        <v>86</v>
      </c>
      <c r="T34" s="11" t="s">
        <v>59</v>
      </c>
      <c r="U34" s="11" t="s">
        <v>81</v>
      </c>
      <c r="AI34" s="41"/>
      <c r="AJ34" s="11" t="e" vm="50">
        <v>#VALUE!</v>
      </c>
      <c r="AK34" s="12" t="s">
        <v>47</v>
      </c>
      <c r="AL34" s="11" t="s">
        <v>83</v>
      </c>
      <c r="AM34" s="11" t="s">
        <v>83</v>
      </c>
      <c r="AN34" s="11" t="s">
        <v>83</v>
      </c>
      <c r="AO34" s="11" t="s">
        <v>83</v>
      </c>
      <c r="AP34" s="11" t="s">
        <v>83</v>
      </c>
      <c r="AQ34" s="11" t="s">
        <v>83</v>
      </c>
      <c r="AR34" s="11" t="s">
        <v>83</v>
      </c>
      <c r="AS34" s="11" t="s">
        <v>83</v>
      </c>
      <c r="AT34" s="11" t="s">
        <v>55</v>
      </c>
    </row>
    <row r="35" spans="2:46" x14ac:dyDescent="0.25">
      <c r="B35" s="28"/>
      <c r="C35" s="11" t="e" vm="85">
        <v>#VALUE!</v>
      </c>
      <c r="D35" s="12" t="s">
        <v>48</v>
      </c>
      <c r="E35" s="11" t="s">
        <v>69</v>
      </c>
      <c r="F35" s="11" t="s">
        <v>88</v>
      </c>
      <c r="G35" s="11" t="s">
        <v>88</v>
      </c>
      <c r="H35" s="11" t="s">
        <v>69</v>
      </c>
      <c r="I35" s="11" t="s">
        <v>88</v>
      </c>
      <c r="J35" s="11" t="s">
        <v>69</v>
      </c>
      <c r="K35" s="11" t="s">
        <v>69</v>
      </c>
      <c r="L35" s="11" t="s">
        <v>88</v>
      </c>
      <c r="M35" s="11" t="s">
        <v>88</v>
      </c>
      <c r="N35" s="11" t="s">
        <v>88</v>
      </c>
      <c r="O35" s="11" t="s">
        <v>88</v>
      </c>
      <c r="P35" s="11" t="s">
        <v>88</v>
      </c>
      <c r="Q35" s="11" t="s">
        <v>88</v>
      </c>
      <c r="R35" s="11" t="s">
        <v>88</v>
      </c>
      <c r="S35" s="11" t="s">
        <v>69</v>
      </c>
      <c r="T35" s="11" t="s">
        <v>69</v>
      </c>
      <c r="U35" s="11" t="s">
        <v>89</v>
      </c>
      <c r="AI35" s="42"/>
      <c r="AJ35" s="11" t="e" vm="51">
        <v>#VALUE!</v>
      </c>
      <c r="AK35" s="12" t="s">
        <v>48</v>
      </c>
      <c r="AL35" s="11" t="s">
        <v>88</v>
      </c>
      <c r="AM35" s="11" t="s">
        <v>88</v>
      </c>
      <c r="AN35" s="11" t="s">
        <v>88</v>
      </c>
      <c r="AO35" s="11" t="s">
        <v>88</v>
      </c>
      <c r="AP35" s="11" t="s">
        <v>88</v>
      </c>
      <c r="AQ35" s="11" t="s">
        <v>88</v>
      </c>
      <c r="AR35" s="11" t="s">
        <v>88</v>
      </c>
      <c r="AS35" s="11" t="s">
        <v>88</v>
      </c>
      <c r="AT35" s="11" t="s">
        <v>88</v>
      </c>
    </row>
    <row r="36" spans="2:46" x14ac:dyDescent="0.25">
      <c r="C36" s="7"/>
    </row>
  </sheetData>
  <mergeCells count="12">
    <mergeCell ref="AI16:AK18"/>
    <mergeCell ref="AL16:AT16"/>
    <mergeCell ref="AI19:AI35"/>
    <mergeCell ref="B16:D18"/>
    <mergeCell ref="E16:U16"/>
    <mergeCell ref="B19:B35"/>
    <mergeCell ref="AI2:AK4"/>
    <mergeCell ref="AL2:BB2"/>
    <mergeCell ref="AI5:AI13"/>
    <mergeCell ref="E2:M2"/>
    <mergeCell ref="B2:D4"/>
    <mergeCell ref="B5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AFIRA ROLOBESSY</cp:lastModifiedBy>
  <dcterms:created xsi:type="dcterms:W3CDTF">2024-04-18T18:08:47Z</dcterms:created>
  <dcterms:modified xsi:type="dcterms:W3CDTF">2024-05-24T06:01:48Z</dcterms:modified>
</cp:coreProperties>
</file>