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\Tugas Akhir\Rachel-Lingkar_Puan\"/>
    </mc:Choice>
  </mc:AlternateContent>
  <xr:revisionPtr revIDLastSave="0" documentId="13_ncr:1_{CCC418DE-537D-4042-9B07-AF9A4497B04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lements" sheetId="2" r:id="rId1"/>
    <sheet name="cek" sheetId="1" r:id="rId2"/>
    <sheet name="Sheet2" sheetId="3" r:id="rId3"/>
  </sheets>
  <definedNames>
    <definedName name="_xlnm._FilterDatabase" localSheetId="1" hidden="1">cek!$A$1:$L$62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4" i="1" l="1"/>
  <c r="K104" i="1" s="1" a="1"/>
  <c r="K104" i="1" s="1"/>
  <c r="H104" i="1"/>
  <c r="I104" i="1"/>
  <c r="J104" i="1"/>
  <c r="G105" i="1"/>
  <c r="K105" i="1" s="1" a="1"/>
  <c r="K105" i="1" s="1"/>
  <c r="H105" i="1"/>
  <c r="I105" i="1"/>
  <c r="J105" i="1"/>
  <c r="G106" i="1"/>
  <c r="L106" i="1" s="1" a="1"/>
  <c r="L106" i="1" s="1"/>
  <c r="H106" i="1"/>
  <c r="I106" i="1"/>
  <c r="J106" i="1"/>
  <c r="G107" i="1"/>
  <c r="K107" i="1" s="1" a="1"/>
  <c r="K107" i="1" s="1"/>
  <c r="H107" i="1"/>
  <c r="I107" i="1"/>
  <c r="J107" i="1"/>
  <c r="G108" i="1"/>
  <c r="H108" i="1"/>
  <c r="I108" i="1"/>
  <c r="J108" i="1"/>
  <c r="G109" i="1"/>
  <c r="H109" i="1"/>
  <c r="I109" i="1"/>
  <c r="J109" i="1"/>
  <c r="L109" i="1" a="1"/>
  <c r="L109" i="1" s="1"/>
  <c r="G110" i="1"/>
  <c r="K110" i="1" s="1" a="1"/>
  <c r="K110" i="1" s="1"/>
  <c r="H110" i="1"/>
  <c r="I110" i="1"/>
  <c r="J110" i="1"/>
  <c r="G111" i="1"/>
  <c r="K111" i="1" s="1" a="1"/>
  <c r="K111" i="1" s="1"/>
  <c r="H111" i="1"/>
  <c r="I111" i="1"/>
  <c r="J111" i="1"/>
  <c r="G112" i="1"/>
  <c r="H112" i="1"/>
  <c r="I112" i="1"/>
  <c r="J112" i="1"/>
  <c r="G113" i="1"/>
  <c r="L113" i="1" s="1" a="1"/>
  <c r="L113" i="1" s="1"/>
  <c r="H113" i="1"/>
  <c r="I113" i="1"/>
  <c r="J113" i="1"/>
  <c r="G114" i="1"/>
  <c r="H114" i="1"/>
  <c r="I114" i="1"/>
  <c r="J114" i="1"/>
  <c r="G115" i="1"/>
  <c r="L115" i="1" s="1" a="1"/>
  <c r="L115" i="1" s="1"/>
  <c r="H115" i="1"/>
  <c r="I115" i="1"/>
  <c r="J115" i="1"/>
  <c r="G116" i="1"/>
  <c r="L116" i="1" s="1" a="1"/>
  <c r="L116" i="1" s="1"/>
  <c r="H116" i="1"/>
  <c r="I116" i="1"/>
  <c r="J116" i="1"/>
  <c r="G117" i="1"/>
  <c r="H117" i="1"/>
  <c r="I117" i="1"/>
  <c r="J117" i="1"/>
  <c r="G118" i="1"/>
  <c r="L118" i="1" s="1" a="1"/>
  <c r="L118" i="1" s="1"/>
  <c r="H118" i="1"/>
  <c r="I118" i="1"/>
  <c r="J118" i="1"/>
  <c r="G119" i="1"/>
  <c r="H119" i="1"/>
  <c r="I119" i="1"/>
  <c r="J119" i="1"/>
  <c r="G120" i="1"/>
  <c r="H120" i="1"/>
  <c r="I120" i="1"/>
  <c r="J120" i="1"/>
  <c r="G121" i="1"/>
  <c r="L121" i="1" s="1" a="1"/>
  <c r="L121" i="1" s="1"/>
  <c r="H121" i="1"/>
  <c r="I121" i="1"/>
  <c r="J121" i="1"/>
  <c r="G122" i="1"/>
  <c r="L122" i="1" s="1" a="1"/>
  <c r="L122" i="1" s="1"/>
  <c r="H122" i="1"/>
  <c r="I122" i="1"/>
  <c r="J122" i="1"/>
  <c r="G123" i="1"/>
  <c r="H123" i="1"/>
  <c r="I123" i="1"/>
  <c r="J123" i="1"/>
  <c r="G124" i="1"/>
  <c r="L124" i="1" s="1" a="1"/>
  <c r="L124" i="1" s="1"/>
  <c r="H124" i="1"/>
  <c r="I124" i="1"/>
  <c r="J124" i="1"/>
  <c r="G125" i="1"/>
  <c r="L125" i="1" s="1" a="1"/>
  <c r="L125" i="1" s="1"/>
  <c r="H125" i="1"/>
  <c r="I125" i="1"/>
  <c r="J125" i="1"/>
  <c r="G126" i="1"/>
  <c r="H126" i="1"/>
  <c r="I126" i="1"/>
  <c r="J126" i="1"/>
  <c r="G127" i="1"/>
  <c r="L127" i="1" s="1" a="1"/>
  <c r="L127" i="1" s="1"/>
  <c r="H127" i="1"/>
  <c r="I127" i="1"/>
  <c r="J127" i="1"/>
  <c r="G128" i="1"/>
  <c r="K128" i="1" s="1" a="1"/>
  <c r="K128" i="1" s="1"/>
  <c r="H128" i="1"/>
  <c r="I128" i="1"/>
  <c r="J128" i="1"/>
  <c r="L128" i="1" a="1"/>
  <c r="L128" i="1" s="1"/>
  <c r="G129" i="1"/>
  <c r="H129" i="1"/>
  <c r="I129" i="1"/>
  <c r="J129" i="1"/>
  <c r="G130" i="1"/>
  <c r="L130" i="1" s="1" a="1"/>
  <c r="L130" i="1" s="1"/>
  <c r="H130" i="1"/>
  <c r="I130" i="1"/>
  <c r="J130" i="1"/>
  <c r="G131" i="1"/>
  <c r="H131" i="1"/>
  <c r="I131" i="1"/>
  <c r="L131" i="1" s="1" a="1"/>
  <c r="L131" i="1" s="1"/>
  <c r="J131" i="1"/>
  <c r="G132" i="1"/>
  <c r="H132" i="1"/>
  <c r="I132" i="1"/>
  <c r="J132" i="1"/>
  <c r="G133" i="1"/>
  <c r="L133" i="1" s="1" a="1"/>
  <c r="L133" i="1" s="1"/>
  <c r="H133" i="1"/>
  <c r="I133" i="1"/>
  <c r="J133" i="1"/>
  <c r="G134" i="1"/>
  <c r="K134" i="1" s="1" a="1"/>
  <c r="K134" i="1" s="1"/>
  <c r="H134" i="1"/>
  <c r="I134" i="1"/>
  <c r="L134" i="1" s="1" a="1"/>
  <c r="L134" i="1" s="1"/>
  <c r="J134" i="1"/>
  <c r="G135" i="1"/>
  <c r="K135" i="1" s="1" a="1"/>
  <c r="K135" i="1" s="1"/>
  <c r="H135" i="1"/>
  <c r="I135" i="1"/>
  <c r="J135" i="1"/>
  <c r="G136" i="1"/>
  <c r="K136" i="1" s="1" a="1"/>
  <c r="K136" i="1" s="1"/>
  <c r="H136" i="1"/>
  <c r="I136" i="1"/>
  <c r="J136" i="1"/>
  <c r="G3" i="1"/>
  <c r="H3" i="1"/>
  <c r="I3" i="1"/>
  <c r="J3" i="1"/>
  <c r="G4" i="1"/>
  <c r="H4" i="1"/>
  <c r="I4" i="1"/>
  <c r="J4" i="1"/>
  <c r="G5" i="1"/>
  <c r="H5" i="1"/>
  <c r="I5" i="1"/>
  <c r="J5" i="1"/>
  <c r="G6" i="1"/>
  <c r="H6" i="1"/>
  <c r="I6" i="1"/>
  <c r="J6" i="1"/>
  <c r="G7" i="1"/>
  <c r="H7" i="1"/>
  <c r="I7" i="1"/>
  <c r="J7" i="1"/>
  <c r="G8" i="1"/>
  <c r="H8" i="1"/>
  <c r="I8" i="1"/>
  <c r="J8" i="1"/>
  <c r="G9" i="1"/>
  <c r="H9" i="1"/>
  <c r="I9" i="1"/>
  <c r="J9" i="1"/>
  <c r="G10" i="1"/>
  <c r="H10" i="1"/>
  <c r="I10" i="1"/>
  <c r="J10" i="1"/>
  <c r="G11" i="1"/>
  <c r="H11" i="1"/>
  <c r="I11" i="1"/>
  <c r="J11" i="1"/>
  <c r="G12" i="1"/>
  <c r="H12" i="1"/>
  <c r="I12" i="1"/>
  <c r="J12" i="1"/>
  <c r="G13" i="1"/>
  <c r="H13" i="1"/>
  <c r="I13" i="1"/>
  <c r="J13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G20" i="1"/>
  <c r="H20" i="1"/>
  <c r="I20" i="1"/>
  <c r="J20" i="1"/>
  <c r="G21" i="1"/>
  <c r="H21" i="1"/>
  <c r="I21" i="1"/>
  <c r="J21" i="1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G27" i="1"/>
  <c r="H27" i="1"/>
  <c r="I27" i="1"/>
  <c r="J27" i="1"/>
  <c r="G28" i="1"/>
  <c r="H28" i="1"/>
  <c r="I28" i="1"/>
  <c r="J28" i="1"/>
  <c r="G29" i="1"/>
  <c r="H29" i="1"/>
  <c r="I29" i="1"/>
  <c r="J29" i="1"/>
  <c r="G30" i="1"/>
  <c r="H30" i="1"/>
  <c r="I30" i="1"/>
  <c r="J30" i="1"/>
  <c r="G31" i="1"/>
  <c r="H31" i="1"/>
  <c r="I31" i="1"/>
  <c r="J31" i="1"/>
  <c r="G32" i="1"/>
  <c r="H32" i="1"/>
  <c r="I32" i="1"/>
  <c r="J32" i="1"/>
  <c r="G33" i="1"/>
  <c r="H33" i="1"/>
  <c r="I33" i="1"/>
  <c r="J33" i="1"/>
  <c r="G34" i="1"/>
  <c r="H34" i="1"/>
  <c r="I34" i="1"/>
  <c r="J34" i="1"/>
  <c r="G35" i="1"/>
  <c r="H35" i="1"/>
  <c r="I35" i="1"/>
  <c r="J35" i="1"/>
  <c r="G36" i="1"/>
  <c r="H36" i="1"/>
  <c r="I36" i="1"/>
  <c r="J36" i="1"/>
  <c r="G37" i="1"/>
  <c r="H37" i="1"/>
  <c r="I37" i="1"/>
  <c r="J37" i="1"/>
  <c r="G38" i="1"/>
  <c r="H38" i="1"/>
  <c r="I38" i="1"/>
  <c r="J38" i="1"/>
  <c r="G39" i="1"/>
  <c r="H39" i="1"/>
  <c r="I39" i="1"/>
  <c r="J39" i="1"/>
  <c r="G40" i="1"/>
  <c r="H40" i="1"/>
  <c r="I40" i="1"/>
  <c r="J40" i="1"/>
  <c r="G41" i="1"/>
  <c r="L41" i="1" s="1" a="1"/>
  <c r="L41" i="1" s="1"/>
  <c r="H41" i="1"/>
  <c r="I41" i="1"/>
  <c r="J41" i="1"/>
  <c r="G42" i="1"/>
  <c r="H42" i="1"/>
  <c r="I42" i="1"/>
  <c r="J42" i="1"/>
  <c r="G43" i="1"/>
  <c r="H43" i="1"/>
  <c r="I43" i="1"/>
  <c r="J43" i="1"/>
  <c r="G44" i="1"/>
  <c r="L44" i="1" s="1" a="1"/>
  <c r="L44" i="1" s="1"/>
  <c r="H44" i="1"/>
  <c r="I44" i="1"/>
  <c r="J44" i="1"/>
  <c r="G45" i="1"/>
  <c r="H45" i="1"/>
  <c r="I45" i="1"/>
  <c r="J45" i="1"/>
  <c r="G46" i="1"/>
  <c r="H46" i="1"/>
  <c r="I46" i="1"/>
  <c r="J46" i="1"/>
  <c r="G47" i="1"/>
  <c r="K47" i="1" s="1" a="1"/>
  <c r="K47" i="1" s="1"/>
  <c r="H47" i="1"/>
  <c r="I47" i="1"/>
  <c r="J47" i="1"/>
  <c r="G48" i="1"/>
  <c r="H48" i="1"/>
  <c r="I48" i="1"/>
  <c r="J48" i="1"/>
  <c r="G49" i="1"/>
  <c r="H49" i="1"/>
  <c r="I49" i="1"/>
  <c r="J49" i="1"/>
  <c r="G50" i="1"/>
  <c r="K50" i="1" s="1" a="1"/>
  <c r="K50" i="1" s="1"/>
  <c r="H50" i="1"/>
  <c r="I50" i="1"/>
  <c r="J50" i="1"/>
  <c r="G51" i="1"/>
  <c r="H51" i="1"/>
  <c r="I51" i="1"/>
  <c r="J51" i="1"/>
  <c r="G52" i="1"/>
  <c r="H52" i="1"/>
  <c r="I52" i="1"/>
  <c r="J52" i="1"/>
  <c r="G53" i="1"/>
  <c r="H53" i="1"/>
  <c r="I53" i="1"/>
  <c r="J53" i="1"/>
  <c r="G54" i="1"/>
  <c r="H54" i="1"/>
  <c r="I54" i="1"/>
  <c r="J54" i="1"/>
  <c r="G55" i="1"/>
  <c r="H55" i="1"/>
  <c r="I55" i="1"/>
  <c r="J55" i="1"/>
  <c r="G56" i="1"/>
  <c r="H56" i="1"/>
  <c r="I56" i="1"/>
  <c r="J56" i="1"/>
  <c r="G57" i="1"/>
  <c r="H57" i="1"/>
  <c r="I57" i="1"/>
  <c r="J57" i="1"/>
  <c r="G58" i="1"/>
  <c r="H58" i="1"/>
  <c r="I58" i="1"/>
  <c r="J58" i="1"/>
  <c r="G59" i="1"/>
  <c r="H59" i="1"/>
  <c r="I59" i="1"/>
  <c r="J59" i="1"/>
  <c r="G60" i="1"/>
  <c r="H60" i="1"/>
  <c r="I60" i="1"/>
  <c r="J60" i="1"/>
  <c r="G61" i="1"/>
  <c r="H61" i="1"/>
  <c r="I61" i="1"/>
  <c r="J61" i="1"/>
  <c r="G62" i="1"/>
  <c r="H62" i="1"/>
  <c r="I62" i="1"/>
  <c r="J62" i="1"/>
  <c r="G63" i="1"/>
  <c r="H63" i="1"/>
  <c r="I63" i="1"/>
  <c r="J63" i="1"/>
  <c r="G64" i="1"/>
  <c r="H64" i="1"/>
  <c r="I64" i="1"/>
  <c r="J64" i="1"/>
  <c r="G65" i="1"/>
  <c r="H65" i="1"/>
  <c r="I65" i="1"/>
  <c r="J65" i="1"/>
  <c r="G66" i="1"/>
  <c r="H66" i="1"/>
  <c r="I66" i="1"/>
  <c r="J66" i="1"/>
  <c r="G67" i="1"/>
  <c r="H67" i="1"/>
  <c r="I67" i="1"/>
  <c r="J67" i="1"/>
  <c r="G68" i="1"/>
  <c r="H68" i="1"/>
  <c r="I68" i="1"/>
  <c r="J68" i="1"/>
  <c r="G69" i="1"/>
  <c r="H69" i="1"/>
  <c r="I69" i="1"/>
  <c r="J69" i="1"/>
  <c r="G70" i="1"/>
  <c r="H70" i="1"/>
  <c r="I70" i="1"/>
  <c r="J70" i="1"/>
  <c r="G71" i="1"/>
  <c r="H71" i="1"/>
  <c r="I71" i="1"/>
  <c r="J71" i="1"/>
  <c r="G72" i="1"/>
  <c r="H72" i="1"/>
  <c r="I72" i="1"/>
  <c r="J72" i="1"/>
  <c r="G73" i="1"/>
  <c r="H73" i="1"/>
  <c r="I73" i="1"/>
  <c r="J73" i="1"/>
  <c r="G74" i="1"/>
  <c r="H74" i="1"/>
  <c r="I74" i="1"/>
  <c r="J74" i="1"/>
  <c r="G75" i="1"/>
  <c r="H75" i="1"/>
  <c r="I75" i="1"/>
  <c r="J75" i="1"/>
  <c r="G76" i="1"/>
  <c r="H76" i="1"/>
  <c r="I76" i="1"/>
  <c r="J76" i="1"/>
  <c r="G77" i="1"/>
  <c r="H77" i="1"/>
  <c r="I77" i="1"/>
  <c r="J77" i="1"/>
  <c r="G78" i="1"/>
  <c r="H78" i="1"/>
  <c r="I78" i="1"/>
  <c r="J78" i="1"/>
  <c r="G79" i="1"/>
  <c r="H79" i="1"/>
  <c r="I79" i="1"/>
  <c r="J79" i="1"/>
  <c r="G80" i="1"/>
  <c r="H80" i="1"/>
  <c r="I80" i="1"/>
  <c r="J80" i="1"/>
  <c r="G81" i="1"/>
  <c r="H81" i="1"/>
  <c r="I81" i="1"/>
  <c r="J81" i="1"/>
  <c r="G82" i="1"/>
  <c r="H82" i="1"/>
  <c r="I82" i="1"/>
  <c r="J82" i="1"/>
  <c r="G83" i="1"/>
  <c r="H83" i="1"/>
  <c r="I83" i="1"/>
  <c r="J83" i="1"/>
  <c r="G84" i="1"/>
  <c r="H84" i="1"/>
  <c r="I84" i="1"/>
  <c r="J84" i="1"/>
  <c r="G85" i="1"/>
  <c r="H85" i="1"/>
  <c r="I85" i="1"/>
  <c r="J85" i="1"/>
  <c r="G86" i="1"/>
  <c r="H86" i="1"/>
  <c r="I86" i="1"/>
  <c r="J86" i="1"/>
  <c r="G87" i="1"/>
  <c r="H87" i="1"/>
  <c r="I87" i="1"/>
  <c r="J87" i="1"/>
  <c r="G88" i="1"/>
  <c r="H88" i="1"/>
  <c r="I88" i="1"/>
  <c r="J88" i="1"/>
  <c r="G89" i="1"/>
  <c r="H89" i="1"/>
  <c r="I89" i="1"/>
  <c r="J89" i="1"/>
  <c r="G90" i="1"/>
  <c r="H90" i="1"/>
  <c r="I90" i="1"/>
  <c r="J90" i="1"/>
  <c r="G91" i="1"/>
  <c r="H91" i="1"/>
  <c r="I91" i="1"/>
  <c r="J91" i="1"/>
  <c r="G92" i="1"/>
  <c r="L92" i="1" s="1" a="1"/>
  <c r="L92" i="1" s="1"/>
  <c r="H92" i="1"/>
  <c r="I92" i="1"/>
  <c r="J92" i="1"/>
  <c r="G93" i="1"/>
  <c r="H93" i="1"/>
  <c r="I93" i="1"/>
  <c r="J93" i="1"/>
  <c r="G94" i="1"/>
  <c r="H94" i="1"/>
  <c r="I94" i="1"/>
  <c r="J94" i="1"/>
  <c r="G95" i="1"/>
  <c r="L95" i="1" s="1" a="1"/>
  <c r="L95" i="1" s="1"/>
  <c r="H95" i="1"/>
  <c r="I95" i="1"/>
  <c r="J95" i="1"/>
  <c r="G96" i="1"/>
  <c r="H96" i="1"/>
  <c r="I96" i="1"/>
  <c r="J96" i="1"/>
  <c r="G97" i="1"/>
  <c r="H97" i="1"/>
  <c r="I97" i="1"/>
  <c r="J97" i="1"/>
  <c r="G98" i="1"/>
  <c r="H98" i="1"/>
  <c r="I98" i="1"/>
  <c r="J98" i="1"/>
  <c r="G99" i="1"/>
  <c r="H99" i="1"/>
  <c r="I99" i="1"/>
  <c r="J99" i="1"/>
  <c r="G100" i="1"/>
  <c r="H100" i="1"/>
  <c r="I100" i="1"/>
  <c r="J100" i="1"/>
  <c r="G101" i="1"/>
  <c r="H101" i="1"/>
  <c r="I101" i="1"/>
  <c r="J101" i="1"/>
  <c r="G102" i="1"/>
  <c r="H102" i="1"/>
  <c r="I102" i="1"/>
  <c r="J102" i="1"/>
  <c r="G103" i="1"/>
  <c r="H103" i="1"/>
  <c r="I103" i="1"/>
  <c r="J103" i="1"/>
  <c r="G2" i="1"/>
  <c r="H2" i="1"/>
  <c r="I2" i="1"/>
  <c r="J2" i="1"/>
  <c r="AX31" i="3" a="1"/>
  <c r="AX31" i="3" s="1"/>
  <c r="AY21" i="3" a="1"/>
  <c r="AY21" i="3" s="1"/>
  <c r="AX21" i="3" a="1"/>
  <c r="AX21" i="3" s="1"/>
  <c r="AW18" i="3" a="1"/>
  <c r="AW18" i="3" s="1"/>
  <c r="AX30" i="3" a="1"/>
  <c r="K112" i="1" l="1" a="1"/>
  <c r="K112" i="1" s="1"/>
  <c r="K109" i="1" a="1"/>
  <c r="K109" i="1" s="1"/>
  <c r="K45" i="1" a="1"/>
  <c r="K45" i="1" s="1"/>
  <c r="K27" i="1" a="1"/>
  <c r="K27" i="1" s="1"/>
  <c r="K21" i="1" a="1"/>
  <c r="K21" i="1" s="1"/>
  <c r="K15" i="1" a="1"/>
  <c r="K15" i="1" s="1"/>
  <c r="K12" i="1" a="1"/>
  <c r="K12" i="1" s="1"/>
  <c r="K3" i="1" a="1"/>
  <c r="K3" i="1" s="1"/>
  <c r="K123" i="1" a="1"/>
  <c r="K123" i="1" s="1"/>
  <c r="K120" i="1" a="1"/>
  <c r="K120" i="1" s="1"/>
  <c r="K133" i="1" a="1"/>
  <c r="K133" i="1" s="1"/>
  <c r="K131" i="1" a="1"/>
  <c r="K131" i="1" s="1"/>
  <c r="K119" i="1" a="1"/>
  <c r="K119" i="1" s="1"/>
  <c r="K116" i="1" a="1"/>
  <c r="K116" i="1" s="1"/>
  <c r="K127" i="1" a="1"/>
  <c r="K127" i="1" s="1"/>
  <c r="K121" i="1" a="1"/>
  <c r="K121" i="1" s="1"/>
  <c r="K38" i="1" a="1"/>
  <c r="K38" i="1" s="1"/>
  <c r="K35" i="1" a="1"/>
  <c r="K35" i="1" s="1"/>
  <c r="L32" i="1" a="1"/>
  <c r="L32" i="1" s="1"/>
  <c r="L29" i="1" a="1"/>
  <c r="L29" i="1" s="1"/>
  <c r="L23" i="1" a="1"/>
  <c r="L23" i="1" s="1"/>
  <c r="K124" i="1" a="1"/>
  <c r="K124" i="1" s="1"/>
  <c r="K114" i="1" a="1"/>
  <c r="K114" i="1" s="1"/>
  <c r="K106" i="1" a="1"/>
  <c r="K106" i="1" s="1"/>
  <c r="K129" i="1" a="1"/>
  <c r="K129" i="1" s="1"/>
  <c r="K113" i="1" a="1"/>
  <c r="K113" i="1" s="1"/>
  <c r="L110" i="1" a="1"/>
  <c r="L110" i="1" s="1"/>
  <c r="K40" i="1" a="1"/>
  <c r="K40" i="1" s="1"/>
  <c r="K34" i="1" a="1"/>
  <c r="K34" i="1" s="1"/>
  <c r="K28" i="1" a="1"/>
  <c r="K28" i="1" s="1"/>
  <c r="K25" i="1" a="1"/>
  <c r="K25" i="1" s="1"/>
  <c r="K10" i="1" a="1"/>
  <c r="K10" i="1" s="1"/>
  <c r="K7" i="1" a="1"/>
  <c r="K7" i="1" s="1"/>
  <c r="K4" i="1" a="1"/>
  <c r="K4" i="1" s="1"/>
  <c r="K126" i="1" a="1"/>
  <c r="K126" i="1" s="1"/>
  <c r="K118" i="1" a="1"/>
  <c r="K118" i="1" s="1"/>
  <c r="K108" i="1" a="1"/>
  <c r="K108" i="1" s="1"/>
  <c r="L107" i="1" a="1"/>
  <c r="L107" i="1" s="1"/>
  <c r="K115" i="1" a="1"/>
  <c r="K115" i="1" s="1"/>
  <c r="L112" i="1" a="1"/>
  <c r="L112" i="1" s="1"/>
  <c r="K130" i="1" a="1"/>
  <c r="K130" i="1" s="1"/>
  <c r="K125" i="1" a="1"/>
  <c r="K125" i="1" s="1"/>
  <c r="L104" i="1" a="1"/>
  <c r="L104" i="1" s="1"/>
  <c r="L136" i="1" a="1"/>
  <c r="L136" i="1" s="1"/>
  <c r="K122" i="1" a="1"/>
  <c r="K122" i="1" s="1"/>
  <c r="L119" i="1" a="1"/>
  <c r="L119" i="1" s="1"/>
  <c r="K132" i="1" a="1"/>
  <c r="K132" i="1" s="1"/>
  <c r="K117" i="1" a="1"/>
  <c r="K117" i="1" s="1"/>
  <c r="L132" i="1" a="1"/>
  <c r="L132" i="1" s="1"/>
  <c r="L129" i="1" a="1"/>
  <c r="L129" i="1" s="1"/>
  <c r="L135" i="1" a="1"/>
  <c r="L135" i="1" s="1"/>
  <c r="L123" i="1" a="1"/>
  <c r="L123" i="1" s="1"/>
  <c r="L120" i="1" a="1"/>
  <c r="L120" i="1" s="1"/>
  <c r="L117" i="1" a="1"/>
  <c r="L117" i="1" s="1"/>
  <c r="L114" i="1" a="1"/>
  <c r="L114" i="1" s="1"/>
  <c r="L111" i="1" a="1"/>
  <c r="L111" i="1" s="1"/>
  <c r="L108" i="1" a="1"/>
  <c r="L108" i="1" s="1"/>
  <c r="L105" i="1" a="1"/>
  <c r="L105" i="1" s="1"/>
  <c r="L126" i="1" a="1"/>
  <c r="L126" i="1" s="1"/>
  <c r="K98" i="1" a="1"/>
  <c r="K98" i="1" s="1"/>
  <c r="K59" i="1" a="1"/>
  <c r="K59" i="1" s="1"/>
  <c r="L56" i="1" a="1"/>
  <c r="L56" i="1" s="1"/>
  <c r="L20" i="1" a="1"/>
  <c r="L20" i="1" s="1"/>
  <c r="K5" i="1" a="1"/>
  <c r="K5" i="1" s="1"/>
  <c r="L89" i="1" a="1"/>
  <c r="L89" i="1" s="1"/>
  <c r="L86" i="1" a="1"/>
  <c r="L86" i="1" s="1"/>
  <c r="K83" i="1" a="1"/>
  <c r="K83" i="1" s="1"/>
  <c r="L80" i="1" a="1"/>
  <c r="L80" i="1" s="1"/>
  <c r="L77" i="1" a="1"/>
  <c r="L77" i="1" s="1"/>
  <c r="L74" i="1" a="1"/>
  <c r="L74" i="1" s="1"/>
  <c r="K71" i="1" a="1"/>
  <c r="K71" i="1" s="1"/>
  <c r="L68" i="1" a="1"/>
  <c r="L68" i="1" s="1"/>
  <c r="L65" i="1" a="1"/>
  <c r="L65" i="1" s="1"/>
  <c r="L62" i="1" a="1"/>
  <c r="L62" i="1" s="1"/>
  <c r="K29" i="1" a="1"/>
  <c r="K29" i="1" s="1"/>
  <c r="K26" i="1" a="1"/>
  <c r="K26" i="1" s="1"/>
  <c r="K20" i="1" a="1"/>
  <c r="K20" i="1" s="1"/>
  <c r="K17" i="1" a="1"/>
  <c r="K17" i="1" s="1"/>
  <c r="L14" i="1" a="1"/>
  <c r="L14" i="1" s="1"/>
  <c r="K11" i="1" a="1"/>
  <c r="K11" i="1" s="1"/>
  <c r="L8" i="1" a="1"/>
  <c r="L8" i="1" s="1"/>
  <c r="K64" i="1" a="1"/>
  <c r="K64" i="1" s="1"/>
  <c r="K61" i="1" a="1"/>
  <c r="K61" i="1" s="1"/>
  <c r="K52" i="1" a="1"/>
  <c r="K52" i="1" s="1"/>
  <c r="K102" i="1" a="1"/>
  <c r="K102" i="1" s="1"/>
  <c r="K87" i="1" a="1"/>
  <c r="K87" i="1" s="1"/>
  <c r="K84" i="1" a="1"/>
  <c r="K84" i="1" s="1"/>
  <c r="K57" i="1" a="1"/>
  <c r="K57" i="1" s="1"/>
  <c r="K51" i="1" a="1"/>
  <c r="K51" i="1" s="1"/>
  <c r="K93" i="1" a="1"/>
  <c r="K93" i="1" s="1"/>
  <c r="K48" i="1" a="1"/>
  <c r="K48" i="1" s="1"/>
  <c r="L47" i="1" a="1"/>
  <c r="L47" i="1" s="1"/>
  <c r="K88" i="1" a="1"/>
  <c r="K88" i="1" s="1"/>
  <c r="L59" i="1" a="1"/>
  <c r="L59" i="1" s="1"/>
  <c r="K41" i="1" a="1"/>
  <c r="K41" i="1" s="1"/>
  <c r="K39" i="1" a="1"/>
  <c r="K39" i="1" s="1"/>
  <c r="K22" i="1" a="1"/>
  <c r="K22" i="1" s="1"/>
  <c r="K82" i="1" a="1"/>
  <c r="K82" i="1" s="1"/>
  <c r="K79" i="1" a="1"/>
  <c r="K79" i="1" s="1"/>
  <c r="K56" i="1" a="1"/>
  <c r="K56" i="1" s="1"/>
  <c r="K53" i="1" a="1"/>
  <c r="K53" i="1" s="1"/>
  <c r="K44" i="1" a="1"/>
  <c r="K44" i="1" s="1"/>
  <c r="L38" i="1" a="1"/>
  <c r="L38" i="1" s="1"/>
  <c r="K33" i="1" a="1"/>
  <c r="K33" i="1" s="1"/>
  <c r="K30" i="1" a="1"/>
  <c r="K30" i="1" s="1"/>
  <c r="K16" i="1" a="1"/>
  <c r="K16" i="1" s="1"/>
  <c r="K70" i="1" a="1"/>
  <c r="K70" i="1" s="1"/>
  <c r="L50" i="1" a="1"/>
  <c r="L50" i="1" s="1"/>
  <c r="K32" i="1" a="1"/>
  <c r="K32" i="1" s="1"/>
  <c r="L100" i="1" a="1"/>
  <c r="L100" i="1" s="1"/>
  <c r="K95" i="1" a="1"/>
  <c r="K95" i="1" s="1"/>
  <c r="K23" i="1" a="1"/>
  <c r="K23" i="1" s="1"/>
  <c r="L97" i="1" a="1"/>
  <c r="L97" i="1" s="1"/>
  <c r="K89" i="1" a="1"/>
  <c r="K89" i="1" s="1"/>
  <c r="K77" i="1" a="1"/>
  <c r="K77" i="1" s="1"/>
  <c r="K75" i="1" a="1"/>
  <c r="K75" i="1" s="1"/>
  <c r="K69" i="1" a="1"/>
  <c r="K69" i="1" s="1"/>
  <c r="L11" i="1" a="1"/>
  <c r="L11" i="1" s="1"/>
  <c r="K86" i="1" a="1"/>
  <c r="K86" i="1" s="1"/>
  <c r="L101" i="1" a="1"/>
  <c r="L101" i="1" s="1"/>
  <c r="L98" i="1" a="1"/>
  <c r="L98" i="1" s="1"/>
  <c r="K80" i="1" a="1"/>
  <c r="K80" i="1" s="1"/>
  <c r="K68" i="1" a="1"/>
  <c r="K68" i="1" s="1"/>
  <c r="K66" i="1" a="1"/>
  <c r="K66" i="1" s="1"/>
  <c r="K46" i="1" a="1"/>
  <c r="K46" i="1" s="1"/>
  <c r="K43" i="1" a="1"/>
  <c r="K43" i="1" s="1"/>
  <c r="L26" i="1" a="1"/>
  <c r="L26" i="1" s="1"/>
  <c r="K14" i="1" a="1"/>
  <c r="K14" i="1" s="1"/>
  <c r="K9" i="1" a="1"/>
  <c r="K9" i="1" s="1"/>
  <c r="L5" i="1" a="1"/>
  <c r="L5" i="1" s="1"/>
  <c r="K62" i="1" a="1"/>
  <c r="K62" i="1" s="1"/>
  <c r="K8" i="1" a="1"/>
  <c r="K8" i="1" s="1"/>
  <c r="K90" i="1" a="1"/>
  <c r="K90" i="1" s="1"/>
  <c r="K74" i="1" a="1"/>
  <c r="K74" i="1" s="1"/>
  <c r="K67" i="1" a="1"/>
  <c r="K67" i="1" s="1"/>
  <c r="K49" i="1" a="1"/>
  <c r="K49" i="1" s="1"/>
  <c r="K36" i="1" a="1"/>
  <c r="K36" i="1" s="1"/>
  <c r="K31" i="1" a="1"/>
  <c r="K31" i="1" s="1"/>
  <c r="K18" i="1" a="1"/>
  <c r="K18" i="1" s="1"/>
  <c r="K13" i="1" a="1"/>
  <c r="K13" i="1" s="1"/>
  <c r="K103" i="1" a="1"/>
  <c r="K103" i="1" s="1"/>
  <c r="K92" i="1" a="1"/>
  <c r="K92" i="1" s="1"/>
  <c r="K85" i="1" a="1"/>
  <c r="K85" i="1" s="1"/>
  <c r="K72" i="1" a="1"/>
  <c r="K72" i="1" s="1"/>
  <c r="K54" i="1" a="1"/>
  <c r="K54" i="1" s="1"/>
  <c r="L71" i="1" a="1"/>
  <c r="L71" i="1" s="1"/>
  <c r="L53" i="1" a="1"/>
  <c r="L53" i="1" s="1"/>
  <c r="L35" i="1" a="1"/>
  <c r="L35" i="1" s="1"/>
  <c r="L17" i="1" a="1"/>
  <c r="L17" i="1" s="1"/>
  <c r="K101" i="1" a="1"/>
  <c r="K101" i="1" s="1"/>
  <c r="K81" i="1" a="1"/>
  <c r="K81" i="1" s="1"/>
  <c r="K65" i="1" a="1"/>
  <c r="K65" i="1" s="1"/>
  <c r="L83" i="1" a="1"/>
  <c r="L83" i="1" s="1"/>
  <c r="K94" i="1" a="1"/>
  <c r="K94" i="1" s="1"/>
  <c r="K63" i="1" a="1"/>
  <c r="K63" i="1" s="1"/>
  <c r="K91" i="1" a="1"/>
  <c r="K91" i="1" s="1"/>
  <c r="K73" i="1" a="1"/>
  <c r="K73" i="1" s="1"/>
  <c r="K60" i="1" a="1"/>
  <c r="K60" i="1" s="1"/>
  <c r="K55" i="1" a="1"/>
  <c r="K55" i="1" s="1"/>
  <c r="K42" i="1" a="1"/>
  <c r="K42" i="1" s="1"/>
  <c r="K37" i="1" a="1"/>
  <c r="K37" i="1" s="1"/>
  <c r="K24" i="1" a="1"/>
  <c r="K24" i="1" s="1"/>
  <c r="K19" i="1" a="1"/>
  <c r="K19" i="1" s="1"/>
  <c r="K6" i="1" a="1"/>
  <c r="K6" i="1" s="1"/>
  <c r="K99" i="1" a="1"/>
  <c r="K99" i="1" s="1"/>
  <c r="K76" i="1" a="1"/>
  <c r="K76" i="1" s="1"/>
  <c r="K58" i="1" a="1"/>
  <c r="K58" i="1" s="1"/>
  <c r="K96" i="1" a="1"/>
  <c r="K96" i="1" s="1"/>
  <c r="K78" i="1" a="1"/>
  <c r="K78" i="1" s="1"/>
  <c r="K100" i="1" a="1"/>
  <c r="K100" i="1" s="1"/>
  <c r="K97" i="1" a="1"/>
  <c r="K97" i="1" s="1"/>
  <c r="L99" i="1" a="1"/>
  <c r="L99" i="1" s="1"/>
  <c r="L90" i="1" a="1"/>
  <c r="L90" i="1" s="1"/>
  <c r="L84" i="1" a="1"/>
  <c r="L84" i="1" s="1"/>
  <c r="L81" i="1" a="1"/>
  <c r="L81" i="1" s="1"/>
  <c r="L78" i="1" a="1"/>
  <c r="L78" i="1" s="1"/>
  <c r="L75" i="1" a="1"/>
  <c r="L75" i="1" s="1"/>
  <c r="L72" i="1" a="1"/>
  <c r="L72" i="1" s="1"/>
  <c r="L69" i="1" a="1"/>
  <c r="L69" i="1" s="1"/>
  <c r="L66" i="1" a="1"/>
  <c r="L66" i="1" s="1"/>
  <c r="L63" i="1" a="1"/>
  <c r="L63" i="1" s="1"/>
  <c r="L60" i="1" a="1"/>
  <c r="L60" i="1" s="1"/>
  <c r="L57" i="1" a="1"/>
  <c r="L57" i="1" s="1"/>
  <c r="L54" i="1" a="1"/>
  <c r="L54" i="1" s="1"/>
  <c r="L51" i="1" a="1"/>
  <c r="L51" i="1" s="1"/>
  <c r="L48" i="1" a="1"/>
  <c r="L48" i="1" s="1"/>
  <c r="L45" i="1" a="1"/>
  <c r="L45" i="1" s="1"/>
  <c r="L42" i="1" a="1"/>
  <c r="L42" i="1" s="1"/>
  <c r="L39" i="1" a="1"/>
  <c r="L39" i="1" s="1"/>
  <c r="L36" i="1" a="1"/>
  <c r="L36" i="1" s="1"/>
  <c r="L33" i="1" a="1"/>
  <c r="L33" i="1" s="1"/>
  <c r="L30" i="1" a="1"/>
  <c r="L30" i="1" s="1"/>
  <c r="L27" i="1" a="1"/>
  <c r="L27" i="1" s="1"/>
  <c r="L24" i="1" a="1"/>
  <c r="L24" i="1" s="1"/>
  <c r="L21" i="1" a="1"/>
  <c r="L21" i="1" s="1"/>
  <c r="L18" i="1" a="1"/>
  <c r="L18" i="1" s="1"/>
  <c r="L15" i="1" a="1"/>
  <c r="L15" i="1" s="1"/>
  <c r="L12" i="1" a="1"/>
  <c r="L12" i="1" s="1"/>
  <c r="L9" i="1" a="1"/>
  <c r="L9" i="1" s="1"/>
  <c r="L6" i="1" a="1"/>
  <c r="L6" i="1" s="1"/>
  <c r="L3" i="1" a="1"/>
  <c r="L3" i="1" s="1"/>
  <c r="L102" i="1" a="1"/>
  <c r="L102" i="1" s="1"/>
  <c r="L96" i="1" a="1"/>
  <c r="L96" i="1" s="1"/>
  <c r="L93" i="1" a="1"/>
  <c r="L93" i="1" s="1"/>
  <c r="L87" i="1" a="1"/>
  <c r="L87" i="1" s="1"/>
  <c r="L103" i="1" a="1"/>
  <c r="L103" i="1" s="1"/>
  <c r="L94" i="1" a="1"/>
  <c r="L94" i="1" s="1"/>
  <c r="L91" i="1" a="1"/>
  <c r="L91" i="1" s="1"/>
  <c r="L88" i="1" a="1"/>
  <c r="L88" i="1" s="1"/>
  <c r="L85" i="1" a="1"/>
  <c r="L85" i="1" s="1"/>
  <c r="L82" i="1" a="1"/>
  <c r="L82" i="1" s="1"/>
  <c r="L79" i="1" a="1"/>
  <c r="L79" i="1" s="1"/>
  <c r="L76" i="1" a="1"/>
  <c r="L76" i="1" s="1"/>
  <c r="L73" i="1" a="1"/>
  <c r="L73" i="1" s="1"/>
  <c r="L70" i="1" a="1"/>
  <c r="L70" i="1" s="1"/>
  <c r="L67" i="1" a="1"/>
  <c r="L67" i="1" s="1"/>
  <c r="L64" i="1" a="1"/>
  <c r="L64" i="1" s="1"/>
  <c r="L61" i="1" a="1"/>
  <c r="L61" i="1" s="1"/>
  <c r="L58" i="1" a="1"/>
  <c r="L58" i="1" s="1"/>
  <c r="L55" i="1" a="1"/>
  <c r="L55" i="1" s="1"/>
  <c r="L52" i="1" a="1"/>
  <c r="L52" i="1" s="1"/>
  <c r="L49" i="1" a="1"/>
  <c r="L49" i="1" s="1"/>
  <c r="L46" i="1" a="1"/>
  <c r="L46" i="1" s="1"/>
  <c r="L43" i="1" a="1"/>
  <c r="L43" i="1" s="1"/>
  <c r="L40" i="1" a="1"/>
  <c r="L40" i="1" s="1"/>
  <c r="L37" i="1" a="1"/>
  <c r="L37" i="1" s="1"/>
  <c r="L34" i="1" a="1"/>
  <c r="L34" i="1" s="1"/>
  <c r="L31" i="1" a="1"/>
  <c r="L31" i="1" s="1"/>
  <c r="L28" i="1" a="1"/>
  <c r="L28" i="1" s="1"/>
  <c r="L25" i="1" a="1"/>
  <c r="L25" i="1" s="1"/>
  <c r="L22" i="1" a="1"/>
  <c r="L22" i="1" s="1"/>
  <c r="L19" i="1" a="1"/>
  <c r="L19" i="1" s="1"/>
  <c r="L16" i="1" a="1"/>
  <c r="L16" i="1" s="1"/>
  <c r="L13" i="1" a="1"/>
  <c r="L13" i="1" s="1"/>
  <c r="L10" i="1" a="1"/>
  <c r="L10" i="1" s="1"/>
  <c r="L7" i="1" a="1"/>
  <c r="L7" i="1" s="1"/>
  <c r="L4" i="1" a="1"/>
  <c r="L4" i="1" s="1"/>
  <c r="AX30" i="3"/>
  <c r="K2" i="1" l="1" a="1"/>
  <c r="K2" i="1" s="1"/>
  <c r="L2" i="1" a="1"/>
  <c r="L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</futureMetadata>
  <cellMetadata count="1">
    <bk>
      <rc t="1" v="0"/>
    </bk>
  </cellMetadata>
  <valueMetadata count="85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</valueMetadata>
</metadata>
</file>

<file path=xl/sharedStrings.xml><?xml version="1.0" encoding="utf-8"?>
<sst xmlns="http://schemas.openxmlformats.org/spreadsheetml/2006/main" count="1773" uniqueCount="505">
  <si>
    <t>ID</t>
  </si>
  <si>
    <t>Type</t>
  </si>
  <si>
    <t>Name</t>
  </si>
  <si>
    <t>Documentation</t>
  </si>
  <si>
    <t>AccessRelationship</t>
  </si>
  <si>
    <t>AggregationRelationship</t>
  </si>
  <si>
    <t>AssignmentRelationship</t>
  </si>
  <si>
    <t>AssociationRelationship</t>
  </si>
  <si>
    <t>CompositionRelationship</t>
  </si>
  <si>
    <t>FlowRelationship</t>
  </si>
  <si>
    <t>RealizationRelationship</t>
  </si>
  <si>
    <t>ServingRelationship</t>
  </si>
  <si>
    <t>SpecializationRelationship</t>
  </si>
  <si>
    <t>TriggeringRelationship</t>
  </si>
  <si>
    <t>Specialization</t>
  </si>
  <si>
    <t>ArchimateModel</t>
  </si>
  <si>
    <t>An example of a fictional Insurance company.</t>
  </si>
  <si>
    <t>Customer Information Service</t>
  </si>
  <si>
    <t>ApplicationComponent</t>
  </si>
  <si>
    <t>ApplicationFunction</t>
  </si>
  <si>
    <t>CommunicationNetwork</t>
  </si>
  <si>
    <t>Device</t>
  </si>
  <si>
    <t>Node</t>
  </si>
  <si>
    <t>SystemSoftware</t>
  </si>
  <si>
    <t>DBMS</t>
  </si>
  <si>
    <t>TechnologyService</t>
  </si>
  <si>
    <t>SourceId</t>
  </si>
  <si>
    <t>TargetId</t>
  </si>
  <si>
    <t>SourceElement</t>
  </si>
  <si>
    <t>SourceName</t>
  </si>
  <si>
    <t>TargetElement</t>
  </si>
  <si>
    <t>TargetName</t>
  </si>
  <si>
    <t>Model</t>
  </si>
  <si>
    <t>Application</t>
  </si>
  <si>
    <t>Technology</t>
  </si>
  <si>
    <t>Notasi</t>
  </si>
  <si>
    <t>Description</t>
  </si>
  <si>
    <t>a</t>
  </si>
  <si>
    <t>System Software</t>
  </si>
  <si>
    <t>Technology Collaboration</t>
  </si>
  <si>
    <t>Technology Interface</t>
  </si>
  <si>
    <t>Path</t>
  </si>
  <si>
    <t>Communication Network</t>
  </si>
  <si>
    <t>Technology Function</t>
  </si>
  <si>
    <t>Technology Process</t>
  </si>
  <si>
    <t>Technology Interaction</t>
  </si>
  <si>
    <t>Technology Event</t>
  </si>
  <si>
    <t>Technology Service</t>
  </si>
  <si>
    <t>Artifact</t>
  </si>
  <si>
    <t>Equipment</t>
  </si>
  <si>
    <t>Facility</t>
  </si>
  <si>
    <t>Distribution Network</t>
  </si>
  <si>
    <t>Material</t>
  </si>
  <si>
    <t>c</t>
  </si>
  <si>
    <t>Application Component</t>
  </si>
  <si>
    <t>cfgorstv</t>
  </si>
  <si>
    <t>fotv</t>
  </si>
  <si>
    <t>cfgortv</t>
  </si>
  <si>
    <t>fiortv</t>
  </si>
  <si>
    <t>ao</t>
  </si>
  <si>
    <t>f</t>
  </si>
  <si>
    <t>Application Collaboration</t>
  </si>
  <si>
    <t>fgortv</t>
  </si>
  <si>
    <t>cfgostv</t>
  </si>
  <si>
    <t>g</t>
  </si>
  <si>
    <t>Application Interface</t>
  </si>
  <si>
    <t>fiotv</t>
  </si>
  <si>
    <t>i</t>
  </si>
  <si>
    <t>Application Function</t>
  </si>
  <si>
    <t>cfgotv</t>
  </si>
  <si>
    <t>n</t>
  </si>
  <si>
    <t>InfluenceRelationship</t>
  </si>
  <si>
    <t>Application Interaction</t>
  </si>
  <si>
    <t>o</t>
  </si>
  <si>
    <t>Application Process</t>
  </si>
  <si>
    <t>r</t>
  </si>
  <si>
    <t>Application Event</t>
  </si>
  <si>
    <t>s</t>
  </si>
  <si>
    <t>Application Service</t>
  </si>
  <si>
    <t>t</t>
  </si>
  <si>
    <t>Data Object</t>
  </si>
  <si>
    <t>cgos</t>
  </si>
  <si>
    <t>v</t>
  </si>
  <si>
    <t>cfgiostv</t>
  </si>
  <si>
    <t>cfgiortv</t>
  </si>
  <si>
    <t>aio</t>
  </si>
  <si>
    <t>cfgiotv</t>
  </si>
  <si>
    <t>fortv</t>
  </si>
  <si>
    <t>cfgiorstv</t>
  </si>
  <si>
    <t>fgiotv</t>
  </si>
  <si>
    <t>fgiortv</t>
  </si>
  <si>
    <t>fgotv</t>
  </si>
  <si>
    <t>or</t>
  </si>
  <si>
    <t>cgors</t>
  </si>
  <si>
    <t>Requirement</t>
  </si>
  <si>
    <t>Stakeholder</t>
  </si>
  <si>
    <t>Admin</t>
  </si>
  <si>
    <t>TechnologyFunction</t>
  </si>
  <si>
    <t>Application_Technology</t>
  </si>
  <si>
    <t>Technology_Application</t>
  </si>
  <si>
    <t>BusinessActor</t>
  </si>
  <si>
    <t>BusinessEvent</t>
  </si>
  <si>
    <t>BusinessFunction</t>
  </si>
  <si>
    <t>BusinessProcess</t>
  </si>
  <si>
    <t>Driver</t>
  </si>
  <si>
    <t>Goal</t>
  </si>
  <si>
    <t>Outcome</t>
  </si>
  <si>
    <t>Mengirim komentar</t>
  </si>
  <si>
    <t>BusinessObject</t>
  </si>
  <si>
    <t>Artikel</t>
  </si>
  <si>
    <t>Konsultasi</t>
  </si>
  <si>
    <t>Melihat Artikel Saya</t>
  </si>
  <si>
    <t>ApplicationInterface</t>
  </si>
  <si>
    <t>ApplicationProcess</t>
  </si>
  <si>
    <t>DataObject</t>
  </si>
  <si>
    <t>Data Artikel</t>
  </si>
  <si>
    <t>Database Service</t>
  </si>
  <si>
    <t>Assessment</t>
  </si>
  <si>
    <t>Banyak pelaku kekerasan perempuan masih belum diadili</t>
  </si>
  <si>
    <t>Banyak korban kekerasan perempuan merasa trauma berkepanjangan</t>
  </si>
  <si>
    <t>Banyaknya korban kekerasan pada perempuan yang masih bersembunyi</t>
  </si>
  <si>
    <t>Kebutuhan komunitas yang aman bagi perempuan</t>
  </si>
  <si>
    <t>Kebutuhan komunitas yang mendukung penyintas kekerasan pada perempuan</t>
  </si>
  <si>
    <t xml:space="preserve">Menciptakan ruang yang mudah diakses dan aman bagi perempuan </t>
  </si>
  <si>
    <t>Meningkatkan keberanian korban untuk bercerita</t>
  </si>
  <si>
    <t>Meningkatkan keberanian korban untuk melapor</t>
  </si>
  <si>
    <t xml:space="preserve">Meningkatkan komunitas yang mendukung korban kekerasan pada perempuan </t>
  </si>
  <si>
    <t>Meningkatnya pengunggahan artikel minimal sebesar 10% tiap bulannya</t>
  </si>
  <si>
    <t>Minimal sebanyak 50% user Puan telah melakukan pelaporan hukum</t>
  </si>
  <si>
    <t>Minimal sebanyak 75% user Puan telah berkonsultasi pada psikolog</t>
  </si>
  <si>
    <t>Berdiskusi dengan Pengguna Lain</t>
  </si>
  <si>
    <t xml:space="preserve">Melakukan konsultasi hukum </t>
  </si>
  <si>
    <t>Membaca Artikel &amp; Memberikan Komentar</t>
  </si>
  <si>
    <t xml:space="preserve">Memfasilitasi Konsultasi Psikolog Online </t>
  </si>
  <si>
    <t>Hukum (rekan hukum)</t>
  </si>
  <si>
    <t>Penilik</t>
  </si>
  <si>
    <t>Psikolog (rekan cerita)</t>
  </si>
  <si>
    <t>Puan (end-user)</t>
  </si>
  <si>
    <t>id-2ef1b02cae184d8c8985b1e332ced38a</t>
  </si>
  <si>
    <t>ETS - Lingkar Puan</t>
  </si>
  <si>
    <t>id-e3512a43ce2f4fa285c1a18068c6a97a</t>
  </si>
  <si>
    <t>Puan, Rekan Cerita, Rekan Hukum</t>
  </si>
  <si>
    <t>id-2db10ab0bfd7486b842ebec46b68a79f</t>
  </si>
  <si>
    <t>Puan, Rekan Cerita, Rekan Hukum (copy)</t>
  </si>
  <si>
    <t>id-6d7c49a4b3244827bd517ca2b4117f1f</t>
  </si>
  <si>
    <t>id-105c555939094b2ba7cfa40c5effd389</t>
  </si>
  <si>
    <t>Melihat judul-judul artikel</t>
  </si>
  <si>
    <t>id-4eff5921b0484a748a84f4d81dec46a3</t>
  </si>
  <si>
    <t>Melihat riwayat artikel yang telah dibuat (copy)</t>
  </si>
  <si>
    <t>id-575eb59dc90f4f7090c26622ba14b34a</t>
  </si>
  <si>
    <t>Melihat Status Artikel</t>
  </si>
  <si>
    <t>id-a0362c7e301f4d78acd6b1568d74424b</t>
  </si>
  <si>
    <t>Melihat Status Artikel Tertentu</t>
  </si>
  <si>
    <t>id-d175770af0ac4913888121a851756f37</t>
  </si>
  <si>
    <t>Pengguna masuk ke dalam akun</t>
  </si>
  <si>
    <t>id-7e61a8bfa4a0430f975acebfd22963fe</t>
  </si>
  <si>
    <t>Pengguna masuk ke dalam akun (copy)</t>
  </si>
  <si>
    <t>id-1e1bef05dab34ec781e5e6d8c4c339b1</t>
  </si>
  <si>
    <t>Pengguna menekan 'Artikel Saya'</t>
  </si>
  <si>
    <t>id-d2bd2ae72dce40078c58c6f0ec7aa83a</t>
  </si>
  <si>
    <t>Pengguna menekan 'Artikel Saya' (copy)</t>
  </si>
  <si>
    <t>id-5a508005b61842dda0ad77b7a77f4eb5</t>
  </si>
  <si>
    <t>Pengguna menekan 'Tulis Artikel'</t>
  </si>
  <si>
    <t>id-81e21b097dc64dd5a368836805def67e</t>
  </si>
  <si>
    <t>Pengguna menekan 'Tulis Artikel' (copy)</t>
  </si>
  <si>
    <t>id-22b68ae0df0f4bedbbda6a6439a9620c</t>
  </si>
  <si>
    <t>Pengguna menekan 'Tulis Artikel' (copy) (copy)</t>
  </si>
  <si>
    <t>id-9f9c0050fb12443f897676f689ed4f12</t>
  </si>
  <si>
    <t xml:space="preserve">Verifikasi Artikel oleh Tim Penilik </t>
  </si>
  <si>
    <t>id-e78571e7ff5246559c7ed6ab49bf2739</t>
  </si>
  <si>
    <t>Verifikasi Artikel oleh Tim Penilik  (copy)</t>
  </si>
  <si>
    <t>id-e9ee50276a8747f28bde4952b2179f57</t>
  </si>
  <si>
    <t>Verifikasi Artikel oleh Tim Penilik  (copy) (copy)</t>
  </si>
  <si>
    <t>id-34f9868e50eb4b75952884d9e14687d4</t>
  </si>
  <si>
    <t>Verifikasi Artikel oleh Tim Penilik  (copy) (copy) (copy)</t>
  </si>
  <si>
    <t>id-8a7a2d0ae0c6415a9822405daf32bdc2</t>
  </si>
  <si>
    <t>id-81b1822515724d289bf72efcc92c5237</t>
  </si>
  <si>
    <t>id-b5b066fca26c413fb0ad222505cc68ce</t>
  </si>
  <si>
    <t>Data Artikel (copy)</t>
  </si>
  <si>
    <t>id-db231250038845529965010c4d5e3a50</t>
  </si>
  <si>
    <t>id-ae4287fa1380459a84e28abe12ac18dc</t>
  </si>
  <si>
    <t>Artikel Terunggah</t>
  </si>
  <si>
    <t>id-c92b33bafe884444b6f30a42580ae7c9</t>
  </si>
  <si>
    <t>Artikel Terunggah (copy)</t>
  </si>
  <si>
    <t>id-bb780a0f0c0c42f3b5c18d89e5d374cc</t>
  </si>
  <si>
    <t>Artikel Terunggah (copy) (copy)</t>
  </si>
  <si>
    <t>id-0ab31710fc624421a2c0003b09048890</t>
  </si>
  <si>
    <t>Artikel Terunggah (copy) (copy) (copy)</t>
  </si>
  <si>
    <t>id-f31d1784f3b04413a5c7fcfc3c7f5cab</t>
  </si>
  <si>
    <t>Menampilan Detail Artikel yang dipilih</t>
  </si>
  <si>
    <t>id-66ecf6c76dea40fc93cf44477279c7ff</t>
  </si>
  <si>
    <t>Menampilkan Detail Artikel yang telah dibuat</t>
  </si>
  <si>
    <t>id-5d4770a807514e118b75abdf09bcaeb3</t>
  </si>
  <si>
    <t>Menggunggah Artikel</t>
  </si>
  <si>
    <t>id-57cc68507d8647dd874baab3e16a5d53</t>
  </si>
  <si>
    <t>Menggunggah Artikel (copy)</t>
  </si>
  <si>
    <t>id-25fd18219bdf4d2c8c0729c95cc4076c</t>
  </si>
  <si>
    <t>Menggunggah Artikel (copy) (copy)</t>
  </si>
  <si>
    <t>id-7a6b506dec04463db645f7f8cac675c6</t>
  </si>
  <si>
    <t>Menggunggah Artikel (copy) (copy) (copy)</t>
  </si>
  <si>
    <t>id-6254e347da984f798a1c82e7e4facd6c</t>
  </si>
  <si>
    <t>Mengisi judul untuk artikel</t>
  </si>
  <si>
    <t>id-baed1f1056e34e5ca799082654763b7a</t>
  </si>
  <si>
    <t>Mengisi judul untuk artikel (copy)</t>
  </si>
  <si>
    <t>id-90a88a547f3044e2b1462a0508680861</t>
  </si>
  <si>
    <t>Mengisi judul untuk artikel (copy) (copy)</t>
  </si>
  <si>
    <t>id-4ea0a4eb3498420abc0199e424cdea32</t>
  </si>
  <si>
    <t>Mengisi judul untuk artikel (copy) (copy) (copy)</t>
  </si>
  <si>
    <t>id-03bc32330d0349eaadff596505c76a26</t>
  </si>
  <si>
    <t>Menuliskan isi artikel yang ingin dibagikan</t>
  </si>
  <si>
    <t>id-00f1cb49c04d43d882d9452105f878e8</t>
  </si>
  <si>
    <t>Menuliskan isi artikel yang ingin dibagikan (copy)</t>
  </si>
  <si>
    <t>id-2fe0484a00fa4da79674456be43f600d</t>
  </si>
  <si>
    <t>Menuliskan isi artikel yang ingin dibagikan (copy) (copy)</t>
  </si>
  <si>
    <t>id-ff4df91d6bad4c5ca5fd9d4d08857b81</t>
  </si>
  <si>
    <t>Menuliskan isi artikel yang ingin dibagikan (copy) (copy) (copy)</t>
  </si>
  <si>
    <t>id-c3537e3f36f54bb7b98bfd4defa5d57a</t>
  </si>
  <si>
    <t>Pembuatan Artikel</t>
  </si>
  <si>
    <t>id-955e67cbd4254b2aa4c6e1713feb8585</t>
  </si>
  <si>
    <t>Pembuatan Artikel dan Riwayat Pembuatan Artikel (copy)</t>
  </si>
  <si>
    <t>id-ee093c1b851c463bae34804212076948</t>
  </si>
  <si>
    <t>Pembuatan Artikel dan Riwayat Pembuatan Artikel (copy) (copy)</t>
  </si>
  <si>
    <t>id-5857d318c14e47019e70ec0fa6260f13</t>
  </si>
  <si>
    <t>Pembuatan Artikel dan Riwayat Pembuatan Artikel (copy) (copy) (copy)</t>
  </si>
  <si>
    <t>id-8ecfd23917504b8f91caaf80434a3181</t>
  </si>
  <si>
    <t>Pengelolaan Artikel</t>
  </si>
  <si>
    <t>id-7194aaab9da34190960078d7d748a8b1</t>
  </si>
  <si>
    <t>Riwayat Artikel yang Telah Dibuat</t>
  </si>
  <si>
    <t>id-66ce49f24879423e88c8e726319e9ebc</t>
  </si>
  <si>
    <t>id-5888f7f83428460fa8bfaf975e773b61</t>
  </si>
  <si>
    <t>Artikel Saya</t>
  </si>
  <si>
    <t>id-8698fd8b0b9946eea75144090e7e4eb8</t>
  </si>
  <si>
    <t>id-8aa3634fd66b4414aa1cd58986c2de5d</t>
  </si>
  <si>
    <t>ApplicationEvent</t>
  </si>
  <si>
    <t>Ajuan konsultasi hukum berhasil</t>
  </si>
  <si>
    <t>id-5f9d3cc9b2d8460892b989d1df3ef9a7</t>
  </si>
  <si>
    <t>Ajuan konsultasi psikologi berhasil</t>
  </si>
  <si>
    <t>id-645d2cb4a9a84d5fae7a2d50c3ec9c5e</t>
  </si>
  <si>
    <t>id-4d6668a60a2542889b2947a6ce68c541</t>
  </si>
  <si>
    <t>Melakukan pencarian artikel terdahulu</t>
  </si>
  <si>
    <t>id-2ac62ebfc89a4de298521ce46551736a</t>
  </si>
  <si>
    <t>Membaca Artikel dan Memberikan Komentar</t>
  </si>
  <si>
    <t>id-b48f05f72bc84db3b1a1ac0b18dde1af</t>
  </si>
  <si>
    <t>Memfasilitasi Konsultasi Hukum Online</t>
  </si>
  <si>
    <t>id-e90928a1c8324d17bdd7a6b9095a55b9</t>
  </si>
  <si>
    <t>Memfasilitasi Konsultasi Psikolog Online</t>
  </si>
  <si>
    <t>id-a5b833727add42c7b45f75440ded56ec</t>
  </si>
  <si>
    <t>Menampilakn Riwayat Artikel Saya</t>
  </si>
  <si>
    <t>id-7414dcfba79c4e4b8f50d875408cdf1f</t>
  </si>
  <si>
    <t>Menampilkan detail artikel</t>
  </si>
  <si>
    <t>id-5b72371644f640e2923184a5b0c3a9cb</t>
  </si>
  <si>
    <t>Mengajukan konsultasi hukum</t>
  </si>
  <si>
    <t>id-2a176b348cef4ade88dd799f1bb534dc</t>
  </si>
  <si>
    <t>Mengajukan konsultasi psikologi</t>
  </si>
  <si>
    <t>id-fbc732f5027547f4a73aeed0912c317b</t>
  </si>
  <si>
    <t>Penulisan Artikel</t>
  </si>
  <si>
    <t>id-16988517eb804121b829cb80c49e5672</t>
  </si>
  <si>
    <t>Frontend Artikel Saya</t>
  </si>
  <si>
    <t>id-5228e4aa48264f9da01146a23c4dff78</t>
  </si>
  <si>
    <t>Frontend Halaman Konsultasi</t>
  </si>
  <si>
    <t>id-ca646b53558d410b9c27521d3ebb387e</t>
  </si>
  <si>
    <t>Frontend membaca artikel</t>
  </si>
  <si>
    <t>id-3fef9ab990034778be7b225e89a5895d</t>
  </si>
  <si>
    <t>Frontend Penulisan Artikel</t>
  </si>
  <si>
    <t>id-02e7582ff92c430c8b4530518833e4e6</t>
  </si>
  <si>
    <t>Membaca kumpulan artikel</t>
  </si>
  <si>
    <t>id-85be6a67c58b46ab916bb646f0b0454c</t>
  </si>
  <si>
    <t>Mengisi informasi pembuatan ajuan konsultasi</t>
  </si>
  <si>
    <t>id-5545e564275242059cad8c38b75e6b54</t>
  </si>
  <si>
    <t>id-f1620a9126574cbabf3c0f900046a5ca</t>
  </si>
  <si>
    <t>Mengunggah Artikel</t>
  </si>
  <si>
    <t>id-a1e9328b20694471996e973879e67c2d</t>
  </si>
  <si>
    <t>Menulis isi dari artikel</t>
  </si>
  <si>
    <t>id-5db0e87dc4084cd2bd41f9f1619ac59e</t>
  </si>
  <si>
    <t>Menulis judul artikel</t>
  </si>
  <si>
    <t>id-a319d5563cc544d0a7d1b11f12379def</t>
  </si>
  <si>
    <t>Menulis komentar</t>
  </si>
  <si>
    <t>id-74ac455c9fa248bdb6b33719fcb44946</t>
  </si>
  <si>
    <t>Submit ajuan</t>
  </si>
  <si>
    <t>id-1fbd9707d9294b37b92502064df8a7d7</t>
  </si>
  <si>
    <t>id-0a426e440cbb463b81a9e0a0fed6421c</t>
  </si>
  <si>
    <t>ApplicationService</t>
  </si>
  <si>
    <t>Layanan konsul melalui chat</t>
  </si>
  <si>
    <t>id-52d87368f9cd485baf18b8da82ac488b</t>
  </si>
  <si>
    <t>Layanan konsultasi melalui video call</t>
  </si>
  <si>
    <t>id-8b4d87289dbe4484bb88ab85f027c843</t>
  </si>
  <si>
    <t>id-72f6c8e722e5476db266713cc32f30b8</t>
  </si>
  <si>
    <t>Data artikel saya</t>
  </si>
  <si>
    <t>id-6589a735be5843b4b9fde2a7bd301078</t>
  </si>
  <si>
    <t>Database Ajuan Konsultasi Hukum</t>
  </si>
  <si>
    <t>id-08d746845e0c4af6a97976e82d43920a</t>
  </si>
  <si>
    <t>Database Ajuan Konsultasi Psikolog</t>
  </si>
  <si>
    <t>id-41b9811853e04c5f9737ee7ebf68d8de</t>
  </si>
  <si>
    <t>Database Pengguna dan Konsultasi</t>
  </si>
  <si>
    <t>id-594a2da8062747518567ed9efb4d9684</t>
  </si>
  <si>
    <t>LAN</t>
  </si>
  <si>
    <t>id-99d831c20c6e4e87a91254cf4101305e</t>
  </si>
  <si>
    <t>WiFi/Wireless</t>
  </si>
  <si>
    <t>id-738f0a9cbfaa4a30bb79ecb6227adb9f</t>
  </si>
  <si>
    <t>Desktop Computer</t>
  </si>
  <si>
    <t>id-a96ff57559ac4041948dbd0db27ff819</t>
  </si>
  <si>
    <t>id-6fd32e2c867349f4b0e6c5a167aa0d55</t>
  </si>
  <si>
    <t>Firewall</t>
  </si>
  <si>
    <t>id-c1b5f57b0dfa4fb585ab2fb85d0da039</t>
  </si>
  <si>
    <t>id-40e44daec75948b3b55eeb0a9eafd490</t>
  </si>
  <si>
    <t>id-99e742c97276437990db70ff3c845540</t>
  </si>
  <si>
    <t>Mengelola Data Pengguna</t>
  </si>
  <si>
    <t>id-ce2216353c484a87b33682c2f52c0d5b</t>
  </si>
  <si>
    <t>Menyediakan Data Access</t>
  </si>
  <si>
    <t>id-ffdc6676cfcf4114af6965f2249e69ac</t>
  </si>
  <si>
    <t>id-9fdb416a9ade4a559bee5eae9112fff5</t>
  </si>
  <si>
    <t>Network Service</t>
  </si>
  <si>
    <t>id-af90919d82284c56b6335d151d5955e7</t>
  </si>
  <si>
    <t>id-05b5c4f0d94843cda9208f5c62ab6822</t>
  </si>
  <si>
    <t>Pengukuran sejauh mana tujuan dan hasil telah tercapai</t>
  </si>
  <si>
    <t>id-0e6a01b801734fdba075d305acacf1ff</t>
  </si>
  <si>
    <t>Penilaian efektivitas aplikasi dan layanan yang disediakan</t>
  </si>
  <si>
    <t>id-ba79fb07fd5c47e3864e8b49ec6a2832</t>
  </si>
  <si>
    <t>Constraint</t>
  </si>
  <si>
    <t>Artikel yang ditulis harus diverifikasi oleh tim penilik</t>
  </si>
  <si>
    <t>id-6724811b986645b5ba59271815ddfc17</t>
  </si>
  <si>
    <t>Verifikasi akun sebelum dapat melakukan login</t>
  </si>
  <si>
    <t>id-524645fc61ee4f78ade37f32a71e52b4</t>
  </si>
  <si>
    <t>id-6ba80ea8c29a44808299a8285120f82f</t>
  </si>
  <si>
    <t>id-12cd7203f724425b826ca50ac9443264</t>
  </si>
  <si>
    <t>Edukasi dan pendampingan penyintas kekerasan terhadap perempuan</t>
  </si>
  <si>
    <t>id-e6110f61b4a84bbbbbe12e6554b1bb4b</t>
  </si>
  <si>
    <t>id-5185d1749f87478eac52b0df265b59a7</t>
  </si>
  <si>
    <t>id-c0893e2d859544879e53fa982ae04efb</t>
  </si>
  <si>
    <t>Dapat tercipta ruang yang aman bagi perempuan</t>
  </si>
  <si>
    <t>id-4c1dc968156d474ab3787924827031bc</t>
  </si>
  <si>
    <t>id-1ee0c348de9849fcb48fdc2904baf274</t>
  </si>
  <si>
    <t>id-15f1d5d54b44455da140097cc54b0e00</t>
  </si>
  <si>
    <t>id-abfaa8d61a0748d69a7488342e2cf729</t>
  </si>
  <si>
    <t>id-2ce4066131264c40ad5d908698262c1e</t>
  </si>
  <si>
    <t>Tercipta masyarakat yang mendukung penyintas kekerasan terhadap perempuan</t>
  </si>
  <si>
    <t>id-6afae75c54184fb99234340bdef20fb5</t>
  </si>
  <si>
    <t>Tercpta keberanian penyintas untuk bercerita serta melapor</t>
  </si>
  <si>
    <t>id-8aa0ae0f2cab4b1a9ad22f05fbf59226</t>
  </si>
  <si>
    <t>Masyarakat yang mendukung penyintas kekerasan terhadap perempuan</t>
  </si>
  <si>
    <t>id-1e1aaeba493b47929da81dd33226e705</t>
  </si>
  <si>
    <t>id-636854139a624d5eaaabf6c59dc995ca</t>
  </si>
  <si>
    <t>id-8bc8591b7d834f8880a3dc52365cc048</t>
  </si>
  <si>
    <t>id-1223cbf5f52e410097432f32f12230c3</t>
  </si>
  <si>
    <t>id-6811cad3bec94b4a9408f80e54859657</t>
  </si>
  <si>
    <t>id-d62ca6677d80438680d36d661a4534cd</t>
  </si>
  <si>
    <t>Melakukan Konsultasi Hukum</t>
  </si>
  <si>
    <t>id-297c6daf1e69485ba4d05a8768e785d1</t>
  </si>
  <si>
    <t>id-22283e91f24f4745b0f2edcc630772b1</t>
  </si>
  <si>
    <t>id-afc8d6b5de394c01af4af48af3485a83</t>
  </si>
  <si>
    <t>id-106ecd6e923a46fc920df325ace52b99</t>
  </si>
  <si>
    <t>Memfalitisi Kebutuhan Psikolog Online</t>
  </si>
  <si>
    <t>id-9c5c4cef5c5d41fda46a4e075b771505</t>
  </si>
  <si>
    <t>id-b8b4a084864d430589dc0b88a86e8702</t>
  </si>
  <si>
    <t>Penulisan Artikel dan Artikel Saya</t>
  </si>
  <si>
    <t>id-996a29f6bf0e474cbfc6181f48cd163e</t>
  </si>
  <si>
    <t>Penulisan Artikel dan Riwayat Artikel Saya</t>
  </si>
  <si>
    <t>id-b30bb8ee7ac94f2b9a859449cb947b75</t>
  </si>
  <si>
    <t>id-9fa56369550642cc8f4a9686896394eb</t>
  </si>
  <si>
    <t>id-1182835e612b4dd58a66d4f44dfec7f0</t>
  </si>
  <si>
    <t>id-633ad8ab9fca423bb24651d5c4dd092a</t>
  </si>
  <si>
    <t>id-3eea5b910e1e416998b63ed309522f11</t>
  </si>
  <si>
    <t>id-dce310507fbc460298c9387ebea7ad06</t>
  </si>
  <si>
    <t>id-0eaf0863b17f4cd197226fd4ba753dad</t>
  </si>
  <si>
    <t>Puan</t>
  </si>
  <si>
    <t>id-9e4f93c7e9504ea48bd874436ed68681</t>
  </si>
  <si>
    <t>id-d8ecb5875044409ea453bc56ebbcdd76</t>
  </si>
  <si>
    <t>Rekan Cerita</t>
  </si>
  <si>
    <t>id-42ec6e9d259c480088ea4c5bb2b84db8</t>
  </si>
  <si>
    <t>Rekan Hukum</t>
  </si>
  <si>
    <t>id-555f3e406613423c839994da70602b6e</t>
  </si>
  <si>
    <t>id-b0a8887f689b4c1797fd01f9586286c6</t>
  </si>
  <si>
    <t>id-00c4de3c625340d4bc26021e22602a64</t>
  </si>
  <si>
    <t>id-6408bf14278443b5b851098d59ec30b6</t>
  </si>
  <si>
    <t>id-686f7ddd00e8414db741b0d0315107c0</t>
  </si>
  <si>
    <t>id-15eb571495c0433db3d8dee19f62ca68</t>
  </si>
  <si>
    <t>id-a6968e6702e547d9bcec8c860ad599dd</t>
  </si>
  <si>
    <t>id-c9ef699d5ae3434bbbb4369ba841c14f</t>
  </si>
  <si>
    <t>id-086334e4ea254f9c90d74f2f395ac531</t>
  </si>
  <si>
    <t>id-aabc025108614d1cb6828ca6b1cb7cc9</t>
  </si>
  <si>
    <t>id-0abef1ca1185454ca35d68d3224482c9</t>
  </si>
  <si>
    <t>id-9192c403663742da81e103105908f326</t>
  </si>
  <si>
    <t>id-8c8b18a6b69943c8902c9ec510e8a186</t>
  </si>
  <si>
    <t>id-0ca6c46b291b450bb8fad7226fc49d45</t>
  </si>
  <si>
    <t>id-f8b70c1c57a64505803ec7e4d0a2ab65</t>
  </si>
  <si>
    <t>id-a98829919440487e94becb4d0f724001</t>
  </si>
  <si>
    <t>id-bdb4e1dbf9a24fafa66a34324af04db7</t>
  </si>
  <si>
    <t>id-deedf66f029546ee978afe601259e64c</t>
  </si>
  <si>
    <t>id-e0b955427e494c44b2501c2e5242dda0</t>
  </si>
  <si>
    <t>id-85dcfc1430c74147a7929587bdd946b1</t>
  </si>
  <si>
    <t>id-61d7083e0ed14c89b37b19e9506f2253</t>
  </si>
  <si>
    <t>id-9b0c77526cb2440dbc5e03ed6f86daa2</t>
  </si>
  <si>
    <t>id-6073ddce8f4d4ee99b48bd0b68afa884</t>
  </si>
  <si>
    <t>id-c4025597536e42259a2c0ef66f89598b</t>
  </si>
  <si>
    <t>id-fe1f83afe38c4ae19804ba111cb9be55</t>
  </si>
  <si>
    <t>id-8a7fa7adfa2c4702a32dd4d99e33e9d1</t>
  </si>
  <si>
    <t>id-31f960b5772249c39a2500074c4c3976</t>
  </si>
  <si>
    <t>id-86b9bf4e999d4c0f81529748c4c95b90</t>
  </si>
  <si>
    <t>id-3c981df902594d66bf36250c5c1dd885</t>
  </si>
  <si>
    <t>id-c868bfa540b8463b85a937725301320e</t>
  </si>
  <si>
    <t>id-17a06d2572464b54880c538f77aba678</t>
  </si>
  <si>
    <t>id-cd8612f1cad9412f8ff6f496129d9909</t>
  </si>
  <si>
    <t>id-2f7765b7aaf74e36873ccd28297ccc08</t>
  </si>
  <si>
    <t>id-939bc64f886a43079e4647d35999e43f</t>
  </si>
  <si>
    <t>id-c16a34e07d3a4559bd2a435cf2ae0084</t>
  </si>
  <si>
    <t>id-75e86d119e0a43a4ac858880e269e6fb</t>
  </si>
  <si>
    <t>id-dc1f50c2fe154f029b231691b1e36607</t>
  </si>
  <si>
    <t>id-b22d4affd8514758b76b38b43d69f0fc</t>
  </si>
  <si>
    <t>id-ed9b3d69c48f4e6aac9bb08e1126bf65</t>
  </si>
  <si>
    <t>id-0fbfaee1aba94b80ab80e29d79f466a9</t>
  </si>
  <si>
    <t>id-430fc68949e645bd82e0ee3e627df265</t>
  </si>
  <si>
    <t>id-ec2c0d12e9d54f8b8cc7d2d13e1a28d8</t>
  </si>
  <si>
    <t>id-70ed5a47dc1d4858b2e6e495e63496f9</t>
  </si>
  <si>
    <t>id-0689d6b7d86148c28f4cb29c55a86bf6</t>
  </si>
  <si>
    <t>id-d80943c3090749eeb1e09a9ead17501c</t>
  </si>
  <si>
    <t>id-b87eb48014b946dca494f47b990dda96</t>
  </si>
  <si>
    <t>id-694740fe5fce4ef9852b1bab1c5aaf1d</t>
  </si>
  <si>
    <t>id-31244bd8af984292b7ceeb0754989aea</t>
  </si>
  <si>
    <t>id-d773892bc88d4a3186a104041dfa7ea1</t>
  </si>
  <si>
    <t>id-ad2ada61e061496abd5d0ae33979d641</t>
  </si>
  <si>
    <t>id-907f1650fffd4c17afb29c314d20341f</t>
  </si>
  <si>
    <t>id-1c3f9da11b4e46298bfa244d27678ce7</t>
  </si>
  <si>
    <t>id-9a8fa92a020c4ff3a6adda5a0ab7b21d</t>
  </si>
  <si>
    <t>id-578d588108024ba58c11e4c71bc8d7e4</t>
  </si>
  <si>
    <t>id-e61f0404c0d74624b10504723efc31cb</t>
  </si>
  <si>
    <t>id-eea6344cb85f4bf4b9321b5280e9379a</t>
  </si>
  <si>
    <t>id-5288ac2f36b04fe1838b51c9727b41a8</t>
  </si>
  <si>
    <t>id-e2355e3a68c74c47809022342865cff9</t>
  </si>
  <si>
    <t>id-90fc918ae1d94eac9ea12837ced5b5da</t>
  </si>
  <si>
    <t>id-d077af4a9d2b4e049f8c5d327517812c</t>
  </si>
  <si>
    <t>id-13fc9653da0e48a2802f15c93a59993c</t>
  </si>
  <si>
    <t>id-4173d2066780416aa3de674330b382b5</t>
  </si>
  <si>
    <t>id-1b0756ff86d0435db39d16745d662436</t>
  </si>
  <si>
    <t>id-5da0fec1be5b4dbdb750aa89114e48d6</t>
  </si>
  <si>
    <t>id-6424deed028d44489dd0a8025349a99e</t>
  </si>
  <si>
    <t>id-0c7382d6d03a46c584abfe2b631454ca</t>
  </si>
  <si>
    <t>id-905bdf0919c946e782dbfcf69db67bd5</t>
  </si>
  <si>
    <t>id-5d3d63d376bb40078da87ab995fcab3a</t>
  </si>
  <si>
    <t>id-db36a40774eb4187961d1b619f9a7a9a</t>
  </si>
  <si>
    <t>id-f7e42f0731624a7abf748e9af7f31fe2</t>
  </si>
  <si>
    <t>id-a4a2e54cc73144218dd79115e933f7b2</t>
  </si>
  <si>
    <t>id-18a4741fc8344b31adebde42f3b673a5</t>
  </si>
  <si>
    <t>id-54821d994ead4c11bbec394834d441f7</t>
  </si>
  <si>
    <t>id-ffca7aedf4334700a7fcce185d364a49</t>
  </si>
  <si>
    <t>id-07b7fb97523349008003d07b1b4f6342</t>
  </si>
  <si>
    <t>id-af921a50ac284349be3c95d0ed6a817f</t>
  </si>
  <si>
    <t>id-043db1d611124de788a906fa1b773bf4</t>
  </si>
  <si>
    <t>id-883a51581d994cc0a4e800ce17c8da55</t>
  </si>
  <si>
    <t>id-9405c7a1c02f42d2aef3ce8682cd52bf</t>
  </si>
  <si>
    <t>id-b2db19b3fbcc4b60a09ac530ee1a9530</t>
  </si>
  <si>
    <t>id-23eee772eb934a5696eb6b4d4864e1d5</t>
  </si>
  <si>
    <t>id-6e0265719d294a8f9816bbc3be6e32fd</t>
  </si>
  <si>
    <t>id-441054cf077d4ab799bda982be0f85f0</t>
  </si>
  <si>
    <t>id-668a665fbb01412b825dde56f0bfae2f</t>
  </si>
  <si>
    <t>id-e0a8e0a88f3c4487a1e7cbb541cd386c</t>
  </si>
  <si>
    <t>id-1074f996c4c34d78af2c163ce0eb86ae</t>
  </si>
  <si>
    <t>id-778ac118e3044050ae1771da0d5a00ca</t>
  </si>
  <si>
    <t>id-0e4a40c8c74e47588375a60d6952719a</t>
  </si>
  <si>
    <t>id-19bcb6d3541a4dc7bd7e31ffa12f4020</t>
  </si>
  <si>
    <t>id-130cf843d9fb4a278eb81c02d20a033c</t>
  </si>
  <si>
    <t>id-27174d4571a844ed93a9ac519037f9fa</t>
  </si>
  <si>
    <t>id-be9c62c5ccf44fcf8c9dd9df0b611727</t>
  </si>
  <si>
    <t>id-2d4ede0e859e422a96bdc7bca7204191</t>
  </si>
  <si>
    <t>id-061e0e5fecb14d9a962088fcb3877583</t>
  </si>
  <si>
    <t>id-e17278b84ea3401b8280053ea2e63cc4</t>
  </si>
  <si>
    <t>id-40b81c413b8747a59c43923747a11318</t>
  </si>
  <si>
    <t>id-babebae49bec4852a13cbff23788622c</t>
  </si>
  <si>
    <t>id-cabc2c4e0fdd460d932ba893c85be12b</t>
  </si>
  <si>
    <t>id-9e85f74782bb4065b1b96fdda8b4f0e0</t>
  </si>
  <si>
    <t>id-35a91dc1b24e4a6bb2ba66c3f5a8108c</t>
  </si>
  <si>
    <t>id-e91d42aff82b4ce3a6a6619814893308</t>
  </si>
  <si>
    <t>id-fa755c182f1949238ad59fabea90f7d2</t>
  </si>
  <si>
    <t>id-743a5f9c16b14c668492a61e4ddf3d20</t>
  </si>
  <si>
    <t>id-da897fa5775c48a795b734e5ea58b8ca</t>
  </si>
  <si>
    <t>id-615c10b8349e48aebe1e13f4d738a968</t>
  </si>
  <si>
    <t>id-90516383a4ef493bac6e7f880a6b42bd</t>
  </si>
  <si>
    <t>id-811d7a4861f74bb1b6cf28e2d40ad4b7</t>
  </si>
  <si>
    <t>id-5806102452fd4efb8bbe1f70b9e9c874</t>
  </si>
  <si>
    <t>id-db63f8fc3dc4428b9158807b33fe7309</t>
  </si>
  <si>
    <t>id-cc8a249b06874187869bcc6a2c735dfc</t>
  </si>
  <si>
    <t>id-8d42e032856543899340e5b4d2f54c33</t>
  </si>
  <si>
    <t>id-5ab6c6e1930e4e0590fd1ee9714f110a</t>
  </si>
  <si>
    <t>id-cfc91905080d43cd938aab27eb981694</t>
  </si>
  <si>
    <t>id-d9400bca2031413ea6032c3c3fad9497</t>
  </si>
  <si>
    <t>id-afc0b39eb6ca404eb7c85582f883c686</t>
  </si>
  <si>
    <t>id-1483eb81e21148758cff684d48f002b1</t>
  </si>
  <si>
    <t>id-73543d52a5084b61abf96c3a84b72a29</t>
  </si>
  <si>
    <t>id-03caf1f93d764a158e88298fb1e8e391</t>
  </si>
  <si>
    <t>id-1b625df3862242f7aff515ef61d13e59</t>
  </si>
  <si>
    <t>id-895080edeca44db29011c36247af9e3a</t>
  </si>
  <si>
    <t>id-03fe8d45a8a84fe7934fe2ddf689ff12</t>
  </si>
  <si>
    <t>id-f34a893ecd984dc7acf1ad1dc8ff7ee7</t>
  </si>
  <si>
    <t>id-6efe44e4868c47a8ba4bbe45ac7a3991</t>
  </si>
  <si>
    <t>id-7919906a2563492ba8c2cffae8b75493</t>
  </si>
  <si>
    <t>id-ad8a59ae92f849fbbf8e866909fc7f00</t>
  </si>
  <si>
    <t>id-4492fe4632d74134b0cc3c7fe4977cea</t>
  </si>
  <si>
    <t>id-b9957f51b88f493880b76b7322e5fc25</t>
  </si>
  <si>
    <t>id-fe4f3f71af694d9aa610839b9655295b</t>
  </si>
  <si>
    <t>id-3989954f72ae4a1aa9e2bf98a8360a7f</t>
  </si>
  <si>
    <t>id-59a59e97a5284a088d33c883702cb818</t>
  </si>
  <si>
    <t>id-5b225b9a6da749209151056a7b7b7ba7</t>
  </si>
  <si>
    <t>id-478d39cff1e740098e5f9dd9e3ca26ef</t>
  </si>
  <si>
    <t>id-0a71c96c823545a4a6d56da002ffd60b</t>
  </si>
  <si>
    <t>id-13e6061496124eb48c9b55c8aa7f7b7d</t>
  </si>
  <si>
    <t>id-1896f022b4f846d6847d06fdc686602c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</si>
</sst>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13" xfId="0" applyFont="1" applyBorder="1" applyAlignment="1">
      <alignment horizontal="center"/>
    </xf>
    <xf numFmtId="0" fontId="20" fillId="0" borderId="14" xfId="0" applyFont="1" applyBorder="1"/>
    <xf numFmtId="0" fontId="20" fillId="0" borderId="15" xfId="0" applyFont="1" applyBorder="1"/>
    <xf numFmtId="0" fontId="18" fillId="0" borderId="19" xfId="0" applyFont="1" applyBorder="1" applyAlignment="1">
      <alignment horizontal="center"/>
    </xf>
    <xf numFmtId="0" fontId="18" fillId="0" borderId="19" xfId="0" applyFont="1" applyBorder="1"/>
    <xf numFmtId="0" fontId="18" fillId="0" borderId="19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top" wrapText="1"/>
    </xf>
    <xf numFmtId="0" fontId="0" fillId="0" borderId="16" xfId="0" applyBorder="1"/>
    <xf numFmtId="0" fontId="16" fillId="0" borderId="16" xfId="0" applyFont="1" applyBorder="1"/>
    <xf numFmtId="0" fontId="16" fillId="0" borderId="16" xfId="0" applyFont="1" applyBorder="1" applyAlignment="1">
      <alignment horizontal="center" vertical="center"/>
    </xf>
    <xf numFmtId="0" fontId="16" fillId="0" borderId="0" xfId="0" applyFont="1"/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23" xfId="0" applyFont="1" applyBorder="1" applyAlignment="1">
      <alignment horizontal="center" vertical="center" textRotation="90"/>
    </xf>
    <xf numFmtId="0" fontId="19" fillId="0" borderId="24" xfId="0" applyFont="1" applyBorder="1" applyAlignment="1">
      <alignment horizontal="center" vertical="center" textRotation="90"/>
    </xf>
    <xf numFmtId="0" fontId="19" fillId="0" borderId="25" xfId="0" applyFont="1" applyBorder="1" applyAlignment="1">
      <alignment horizontal="center" vertical="center" textRotation="90"/>
    </xf>
    <xf numFmtId="0" fontId="20" fillId="0" borderId="11" xfId="0" applyFont="1" applyBorder="1"/>
    <xf numFmtId="0" fontId="20" fillId="0" borderId="12" xfId="0" applyFont="1" applyBorder="1"/>
    <xf numFmtId="0" fontId="20" fillId="0" borderId="0" xfId="0" applyFont="1"/>
    <xf numFmtId="0" fontId="20" fillId="0" borderId="18" xfId="0" applyFont="1" applyBorder="1"/>
    <xf numFmtId="0" fontId="20" fillId="0" borderId="20" xfId="0" applyFont="1" applyBorder="1"/>
    <xf numFmtId="0" fontId="20" fillId="0" borderId="21" xfId="0" applyFont="1" applyBorder="1"/>
    <xf numFmtId="0" fontId="20" fillId="0" borderId="22" xfId="0" applyFont="1" applyBorder="1"/>
    <xf numFmtId="0" fontId="20" fillId="0" borderId="14" xfId="0" applyFont="1" applyBorder="1"/>
    <xf numFmtId="0" fontId="20" fillId="0" borderId="15" xfId="0" applyFont="1" applyBorder="1"/>
    <xf numFmtId="0" fontId="20" fillId="0" borderId="24" xfId="0" applyFont="1" applyBorder="1"/>
    <xf numFmtId="0" fontId="20" fillId="0" borderId="25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8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54</xdr:col>
      <xdr:colOff>912161</xdr:colOff>
      <xdr:row>19</xdr:row>
      <xdr:rowOff>94130</xdr:rowOff>
    </xdr:from>
    <xdr:ext cx="1552575" cy="2171700"/>
    <xdr:pic>
      <xdr:nvPicPr>
        <xdr:cNvPr id="3" name="image23.png">
          <a:extLst>
            <a:ext uri="{FF2B5EF4-FFF2-40B4-BE49-F238E27FC236}">
              <a16:creationId xmlns:a16="http://schemas.microsoft.com/office/drawing/2014/main" id="{1971039D-26B2-450A-87D5-D3BE10777A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146261" y="4342280"/>
          <a:ext cx="1552575" cy="2171700"/>
        </a:xfrm>
        <a:prstGeom prst="rect">
          <a:avLst/>
        </a:prstGeom>
        <a:noFill/>
      </xdr:spPr>
    </xdr:pic>
    <xdr:clientData fLocksWithSheet="0"/>
  </xdr:oneCellAnchor>
</xdr:wsDr>
</file>

<file path=xl/richData/_rels/richValueRel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85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0">
    <v>45</v>
    <v>5</v>
  </rv>
  <rv s="0">
    <v>46</v>
    <v>5</v>
  </rv>
  <rv s="0">
    <v>47</v>
    <v>5</v>
  </rv>
  <rv s="0">
    <v>48</v>
    <v>5</v>
  </rv>
  <rv s="0">
    <v>49</v>
    <v>5</v>
  </rv>
  <rv s="0">
    <v>50</v>
    <v>5</v>
  </rv>
  <rv s="0">
    <v>51</v>
    <v>5</v>
  </rv>
  <rv s="0">
    <v>52</v>
    <v>5</v>
  </rv>
  <rv s="0">
    <v>53</v>
    <v>5</v>
  </rv>
  <rv s="0">
    <v>54</v>
    <v>5</v>
  </rv>
  <rv s="0">
    <v>55</v>
    <v>5</v>
  </rv>
  <rv s="0">
    <v>56</v>
    <v>5</v>
  </rv>
  <rv s="0">
    <v>57</v>
    <v>5</v>
  </rv>
  <rv s="0">
    <v>58</v>
    <v>5</v>
  </rv>
  <rv s="0">
    <v>59</v>
    <v>5</v>
  </rv>
  <rv s="0">
    <v>60</v>
    <v>5</v>
  </rv>
  <rv s="0">
    <v>61</v>
    <v>5</v>
  </rv>
  <rv s="0">
    <v>62</v>
    <v>5</v>
  </rv>
  <rv s="0">
    <v>63</v>
    <v>5</v>
  </rv>
  <rv s="0">
    <v>64</v>
    <v>5</v>
  </rv>
  <rv s="0">
    <v>65</v>
    <v>5</v>
  </rv>
  <rv s="0">
    <v>66</v>
    <v>5</v>
  </rv>
  <rv s="0">
    <v>67</v>
    <v>5</v>
  </rv>
  <rv s="0">
    <v>68</v>
    <v>5</v>
  </rv>
  <rv s="0">
    <v>69</v>
    <v>5</v>
  </rv>
  <rv s="0">
    <v>70</v>
    <v>5</v>
  </rv>
  <rv s="0">
    <v>71</v>
    <v>5</v>
  </rv>
  <rv s="0">
    <v>72</v>
    <v>5</v>
  </rv>
  <rv s="0">
    <v>73</v>
    <v>5</v>
  </rv>
  <rv s="0">
    <v>74</v>
    <v>5</v>
  </rv>
  <rv s="0">
    <v>75</v>
    <v>5</v>
  </rv>
  <rv s="0">
    <v>76</v>
    <v>5</v>
  </rv>
  <rv s="0">
    <v>77</v>
    <v>5</v>
  </rv>
  <rv s="0">
    <v>78</v>
    <v>5</v>
  </rv>
  <rv s="0">
    <v>79</v>
    <v>5</v>
  </rv>
  <rv s="0">
    <v>80</v>
    <v>5</v>
  </rv>
  <rv s="0">
    <v>81</v>
    <v>5</v>
  </rv>
  <rv s="0">
    <v>82</v>
    <v>5</v>
  </rv>
  <rv s="0">
    <v>83</v>
    <v>5</v>
  </rv>
  <rv s="0">
    <v>84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  <rel r:id="rId68"/>
  <rel r:id="rId69"/>
  <rel r:id="rId70"/>
  <rel r:id="rId71"/>
  <rel r:id="rId72"/>
  <rel r:id="rId73"/>
  <rel r:id="rId74"/>
  <rel r:id="rId75"/>
  <rel r:id="rId76"/>
  <rel r:id="rId77"/>
  <rel r:id="rId78"/>
  <rel r:id="rId79"/>
  <rel r:id="rId80"/>
  <rel r:id="rId81"/>
  <rel r:id="rId82"/>
  <rel r:id="rId83"/>
  <rel r:id="rId84"/>
  <rel r:id="rId8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"/>
  <sheetViews>
    <sheetView topLeftCell="A59" workbookViewId="0">
      <selection activeCell="A69" sqref="A69"/>
    </sheetView>
  </sheetViews>
  <sheetFormatPr defaultRowHeight="15" x14ac:dyDescent="0.25"/>
  <cols>
    <col min="1" max="1" width="37.5703125" bestFit="1" customWidth="1"/>
    <col min="2" max="2" width="22.85546875" bestFit="1" customWidth="1"/>
    <col min="3" max="3" width="53.5703125" bestFit="1" customWidth="1"/>
    <col min="4" max="4" width="42.140625" hidden="1" customWidth="1"/>
    <col min="5" max="5" width="13.5703125" hidden="1" customWidth="1"/>
  </cols>
  <sheetData>
    <row r="1" spans="1:5" s="18" customForma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14</v>
      </c>
    </row>
    <row r="2" spans="1:5" x14ac:dyDescent="0.25">
      <c r="A2" t="s">
        <v>138</v>
      </c>
      <c r="B2" t="s">
        <v>15</v>
      </c>
      <c r="C2" t="s">
        <v>139</v>
      </c>
      <c r="D2" s="15" t="s">
        <v>16</v>
      </c>
      <c r="E2" s="15"/>
    </row>
    <row r="3" spans="1:5" x14ac:dyDescent="0.25">
      <c r="A3" t="s">
        <v>140</v>
      </c>
      <c r="B3" t="s">
        <v>100</v>
      </c>
      <c r="C3" t="s">
        <v>141</v>
      </c>
      <c r="D3" s="15"/>
      <c r="E3" s="15"/>
    </row>
    <row r="4" spans="1:5" x14ac:dyDescent="0.25">
      <c r="A4" t="s">
        <v>142</v>
      </c>
      <c r="B4" t="s">
        <v>100</v>
      </c>
      <c r="C4" t="s">
        <v>143</v>
      </c>
      <c r="D4" s="15"/>
      <c r="E4" s="15"/>
    </row>
    <row r="5" spans="1:5" x14ac:dyDescent="0.25">
      <c r="A5" t="s">
        <v>144</v>
      </c>
      <c r="B5" t="s">
        <v>101</v>
      </c>
      <c r="C5" t="s">
        <v>111</v>
      </c>
      <c r="D5" s="15"/>
      <c r="E5" s="15"/>
    </row>
    <row r="6" spans="1:5" x14ac:dyDescent="0.25">
      <c r="A6" t="s">
        <v>145</v>
      </c>
      <c r="B6" t="s">
        <v>101</v>
      </c>
      <c r="C6" t="s">
        <v>146</v>
      </c>
      <c r="D6" s="15"/>
      <c r="E6" s="15"/>
    </row>
    <row r="7" spans="1:5" x14ac:dyDescent="0.25">
      <c r="A7" t="s">
        <v>147</v>
      </c>
      <c r="B7" t="s">
        <v>101</v>
      </c>
      <c r="C7" t="s">
        <v>148</v>
      </c>
      <c r="D7" s="15"/>
      <c r="E7" s="15"/>
    </row>
    <row r="8" spans="1:5" x14ac:dyDescent="0.25">
      <c r="A8" t="s">
        <v>149</v>
      </c>
      <c r="B8" t="s">
        <v>101</v>
      </c>
      <c r="C8" t="s">
        <v>150</v>
      </c>
      <c r="D8" s="15"/>
      <c r="E8" s="15"/>
    </row>
    <row r="9" spans="1:5" x14ac:dyDescent="0.25">
      <c r="A9" t="s">
        <v>151</v>
      </c>
      <c r="B9" t="s">
        <v>101</v>
      </c>
      <c r="C9" t="s">
        <v>152</v>
      </c>
      <c r="D9" s="15"/>
      <c r="E9" s="15"/>
    </row>
    <row r="10" spans="1:5" x14ac:dyDescent="0.25">
      <c r="A10" t="s">
        <v>153</v>
      </c>
      <c r="B10" t="s">
        <v>101</v>
      </c>
      <c r="C10" t="s">
        <v>154</v>
      </c>
      <c r="D10" s="15"/>
      <c r="E10" s="15"/>
    </row>
    <row r="11" spans="1:5" x14ac:dyDescent="0.25">
      <c r="A11" t="s">
        <v>155</v>
      </c>
      <c r="B11" t="s">
        <v>101</v>
      </c>
      <c r="C11" t="s">
        <v>156</v>
      </c>
      <c r="D11" s="15"/>
      <c r="E11" s="15"/>
    </row>
    <row r="12" spans="1:5" x14ac:dyDescent="0.25">
      <c r="A12" t="s">
        <v>157</v>
      </c>
      <c r="B12" t="s">
        <v>101</v>
      </c>
      <c r="C12" t="s">
        <v>158</v>
      </c>
      <c r="D12" s="15"/>
      <c r="E12" s="15"/>
    </row>
    <row r="13" spans="1:5" x14ac:dyDescent="0.25">
      <c r="A13" t="s">
        <v>159</v>
      </c>
      <c r="B13" t="s">
        <v>101</v>
      </c>
      <c r="C13" t="s">
        <v>160</v>
      </c>
      <c r="D13" s="15"/>
      <c r="E13" s="15"/>
    </row>
    <row r="14" spans="1:5" x14ac:dyDescent="0.25">
      <c r="A14" t="s">
        <v>161</v>
      </c>
      <c r="B14" t="s">
        <v>101</v>
      </c>
      <c r="C14" t="s">
        <v>162</v>
      </c>
      <c r="D14" s="15"/>
      <c r="E14" s="15"/>
    </row>
    <row r="15" spans="1:5" x14ac:dyDescent="0.25">
      <c r="A15" t="s">
        <v>163</v>
      </c>
      <c r="B15" t="s">
        <v>101</v>
      </c>
      <c r="C15" t="s">
        <v>164</v>
      </c>
      <c r="D15" s="15"/>
      <c r="E15" s="15"/>
    </row>
    <row r="16" spans="1:5" x14ac:dyDescent="0.25">
      <c r="A16" t="s">
        <v>165</v>
      </c>
      <c r="B16" t="s">
        <v>101</v>
      </c>
      <c r="C16" t="s">
        <v>166</v>
      </c>
      <c r="D16" s="15"/>
      <c r="E16" s="15"/>
    </row>
    <row r="17" spans="1:5" x14ac:dyDescent="0.25">
      <c r="A17" t="s">
        <v>167</v>
      </c>
      <c r="B17" t="s">
        <v>102</v>
      </c>
      <c r="C17" t="s">
        <v>168</v>
      </c>
      <c r="D17" s="15"/>
      <c r="E17" s="15"/>
    </row>
    <row r="18" spans="1:5" x14ac:dyDescent="0.25">
      <c r="A18" t="s">
        <v>169</v>
      </c>
      <c r="B18" t="s">
        <v>102</v>
      </c>
      <c r="C18" t="s">
        <v>170</v>
      </c>
      <c r="D18" s="15"/>
      <c r="E18" s="15"/>
    </row>
    <row r="19" spans="1:5" x14ac:dyDescent="0.25">
      <c r="A19" t="s">
        <v>171</v>
      </c>
      <c r="B19" t="s">
        <v>102</v>
      </c>
      <c r="C19" t="s">
        <v>172</v>
      </c>
      <c r="D19" s="15"/>
      <c r="E19" s="15"/>
    </row>
    <row r="20" spans="1:5" x14ac:dyDescent="0.25">
      <c r="A20" t="s">
        <v>173</v>
      </c>
      <c r="B20" t="s">
        <v>102</v>
      </c>
      <c r="C20" t="s">
        <v>174</v>
      </c>
      <c r="D20" s="15"/>
      <c r="E20" s="15"/>
    </row>
    <row r="21" spans="1:5" x14ac:dyDescent="0.25">
      <c r="A21" t="s">
        <v>175</v>
      </c>
      <c r="B21" t="s">
        <v>108</v>
      </c>
      <c r="C21" t="s">
        <v>115</v>
      </c>
      <c r="D21" s="15"/>
      <c r="E21" s="15"/>
    </row>
    <row r="22" spans="1:5" x14ac:dyDescent="0.25">
      <c r="A22" t="s">
        <v>176</v>
      </c>
      <c r="B22" t="s">
        <v>108</v>
      </c>
      <c r="C22" t="s">
        <v>115</v>
      </c>
      <c r="D22" s="15"/>
      <c r="E22" s="15"/>
    </row>
    <row r="23" spans="1:5" x14ac:dyDescent="0.25">
      <c r="A23" t="s">
        <v>177</v>
      </c>
      <c r="B23" t="s">
        <v>108</v>
      </c>
      <c r="C23" t="s">
        <v>178</v>
      </c>
      <c r="D23" s="15"/>
      <c r="E23" s="15"/>
    </row>
    <row r="24" spans="1:5" x14ac:dyDescent="0.25">
      <c r="A24" t="s">
        <v>179</v>
      </c>
      <c r="B24" t="s">
        <v>108</v>
      </c>
      <c r="C24" t="s">
        <v>178</v>
      </c>
      <c r="D24" s="15"/>
      <c r="E24" s="15"/>
    </row>
    <row r="25" spans="1:5" x14ac:dyDescent="0.25">
      <c r="A25" t="s">
        <v>180</v>
      </c>
      <c r="B25" t="s">
        <v>103</v>
      </c>
      <c r="C25" t="s">
        <v>181</v>
      </c>
      <c r="D25" s="15"/>
      <c r="E25" s="15"/>
    </row>
    <row r="26" spans="1:5" x14ac:dyDescent="0.25">
      <c r="A26" t="s">
        <v>182</v>
      </c>
      <c r="B26" t="s">
        <v>103</v>
      </c>
      <c r="C26" t="s">
        <v>183</v>
      </c>
      <c r="D26" s="15"/>
      <c r="E26" s="15"/>
    </row>
    <row r="27" spans="1:5" x14ac:dyDescent="0.25">
      <c r="A27" t="s">
        <v>184</v>
      </c>
      <c r="B27" t="s">
        <v>103</v>
      </c>
      <c r="C27" t="s">
        <v>185</v>
      </c>
      <c r="D27" s="15"/>
      <c r="E27" s="15"/>
    </row>
    <row r="28" spans="1:5" x14ac:dyDescent="0.25">
      <c r="A28" t="s">
        <v>186</v>
      </c>
      <c r="B28" t="s">
        <v>103</v>
      </c>
      <c r="C28" t="s">
        <v>187</v>
      </c>
      <c r="D28" s="15"/>
      <c r="E28" s="15"/>
    </row>
    <row r="29" spans="1:5" x14ac:dyDescent="0.25">
      <c r="A29" t="s">
        <v>188</v>
      </c>
      <c r="B29" t="s">
        <v>103</v>
      </c>
      <c r="C29" t="s">
        <v>189</v>
      </c>
      <c r="D29" s="15"/>
      <c r="E29" s="15"/>
    </row>
    <row r="30" spans="1:5" x14ac:dyDescent="0.25">
      <c r="A30" t="s">
        <v>190</v>
      </c>
      <c r="B30" t="s">
        <v>103</v>
      </c>
      <c r="C30" t="s">
        <v>191</v>
      </c>
      <c r="D30" s="15"/>
      <c r="E30" s="15"/>
    </row>
    <row r="31" spans="1:5" x14ac:dyDescent="0.25">
      <c r="A31" t="s">
        <v>192</v>
      </c>
      <c r="B31" t="s">
        <v>103</v>
      </c>
      <c r="C31" t="s">
        <v>193</v>
      </c>
      <c r="D31" s="15"/>
      <c r="E31" s="15"/>
    </row>
    <row r="32" spans="1:5" x14ac:dyDescent="0.25">
      <c r="A32" t="s">
        <v>194</v>
      </c>
      <c r="B32" t="s">
        <v>103</v>
      </c>
      <c r="C32" t="s">
        <v>195</v>
      </c>
      <c r="D32" s="15"/>
      <c r="E32" s="15"/>
    </row>
    <row r="33" spans="1:5" x14ac:dyDescent="0.25">
      <c r="A33" t="s">
        <v>196</v>
      </c>
      <c r="B33" t="s">
        <v>103</v>
      </c>
      <c r="C33" t="s">
        <v>197</v>
      </c>
      <c r="D33" s="15"/>
      <c r="E33" s="15"/>
    </row>
    <row r="34" spans="1:5" x14ac:dyDescent="0.25">
      <c r="A34" t="s">
        <v>198</v>
      </c>
      <c r="B34" t="s">
        <v>103</v>
      </c>
      <c r="C34" t="s">
        <v>199</v>
      </c>
      <c r="D34" s="15"/>
      <c r="E34" s="15"/>
    </row>
    <row r="35" spans="1:5" x14ac:dyDescent="0.25">
      <c r="A35" t="s">
        <v>200</v>
      </c>
      <c r="B35" t="s">
        <v>103</v>
      </c>
      <c r="C35" t="s">
        <v>201</v>
      </c>
      <c r="D35" s="15"/>
      <c r="E35" s="15"/>
    </row>
    <row r="36" spans="1:5" x14ac:dyDescent="0.25">
      <c r="A36" t="s">
        <v>202</v>
      </c>
      <c r="B36" t="s">
        <v>103</v>
      </c>
      <c r="C36" t="s">
        <v>203</v>
      </c>
      <c r="D36" s="15"/>
      <c r="E36" s="15"/>
    </row>
    <row r="37" spans="1:5" x14ac:dyDescent="0.25">
      <c r="A37" t="s">
        <v>204</v>
      </c>
      <c r="B37" t="s">
        <v>103</v>
      </c>
      <c r="C37" t="s">
        <v>205</v>
      </c>
      <c r="D37" s="15"/>
      <c r="E37" s="15"/>
    </row>
    <row r="38" spans="1:5" x14ac:dyDescent="0.25">
      <c r="A38" t="s">
        <v>206</v>
      </c>
      <c r="B38" t="s">
        <v>103</v>
      </c>
      <c r="C38" t="s">
        <v>207</v>
      </c>
      <c r="D38" s="15"/>
      <c r="E38" s="15"/>
    </row>
    <row r="39" spans="1:5" x14ac:dyDescent="0.25">
      <c r="A39" t="s">
        <v>208</v>
      </c>
      <c r="B39" t="s">
        <v>103</v>
      </c>
      <c r="C39" t="s">
        <v>209</v>
      </c>
      <c r="D39" s="15"/>
      <c r="E39" s="15"/>
    </row>
    <row r="40" spans="1:5" x14ac:dyDescent="0.25">
      <c r="A40" t="s">
        <v>210</v>
      </c>
      <c r="B40" t="s">
        <v>103</v>
      </c>
      <c r="C40" t="s">
        <v>211</v>
      </c>
      <c r="D40" s="15"/>
      <c r="E40" s="15"/>
    </row>
    <row r="41" spans="1:5" x14ac:dyDescent="0.25">
      <c r="A41" t="s">
        <v>212</v>
      </c>
      <c r="B41" t="s">
        <v>103</v>
      </c>
      <c r="C41" t="s">
        <v>213</v>
      </c>
      <c r="D41" s="15"/>
      <c r="E41" s="15"/>
    </row>
    <row r="42" spans="1:5" x14ac:dyDescent="0.25">
      <c r="A42" t="s">
        <v>214</v>
      </c>
      <c r="B42" t="s">
        <v>103</v>
      </c>
      <c r="C42" t="s">
        <v>215</v>
      </c>
      <c r="D42" s="15"/>
      <c r="E42" s="15"/>
    </row>
    <row r="43" spans="1:5" x14ac:dyDescent="0.25">
      <c r="A43" t="s">
        <v>216</v>
      </c>
      <c r="B43" t="s">
        <v>103</v>
      </c>
      <c r="C43" t="s">
        <v>217</v>
      </c>
      <c r="D43" s="15"/>
      <c r="E43" s="15"/>
    </row>
    <row r="44" spans="1:5" x14ac:dyDescent="0.25">
      <c r="A44" t="s">
        <v>218</v>
      </c>
      <c r="B44" t="s">
        <v>103</v>
      </c>
      <c r="C44" t="s">
        <v>219</v>
      </c>
      <c r="D44" s="15"/>
      <c r="E44" s="15"/>
    </row>
    <row r="45" spans="1:5" x14ac:dyDescent="0.25">
      <c r="A45" t="s">
        <v>220</v>
      </c>
      <c r="B45" t="s">
        <v>103</v>
      </c>
      <c r="C45" t="s">
        <v>221</v>
      </c>
      <c r="D45" s="15"/>
      <c r="E45" s="15"/>
    </row>
    <row r="46" spans="1:5" x14ac:dyDescent="0.25">
      <c r="A46" t="s">
        <v>222</v>
      </c>
      <c r="B46" t="s">
        <v>103</v>
      </c>
      <c r="C46" t="s">
        <v>223</v>
      </c>
      <c r="D46" s="15"/>
      <c r="E46" s="15"/>
    </row>
    <row r="47" spans="1:5" x14ac:dyDescent="0.25">
      <c r="A47" t="s">
        <v>224</v>
      </c>
      <c r="B47" t="s">
        <v>103</v>
      </c>
      <c r="C47" t="s">
        <v>225</v>
      </c>
      <c r="D47" s="15"/>
      <c r="E47" s="15"/>
    </row>
    <row r="48" spans="1:5" x14ac:dyDescent="0.25">
      <c r="A48" t="s">
        <v>226</v>
      </c>
      <c r="B48" t="s">
        <v>103</v>
      </c>
      <c r="C48" t="s">
        <v>227</v>
      </c>
      <c r="D48" s="15"/>
      <c r="E48" s="15"/>
    </row>
    <row r="49" spans="1:5" x14ac:dyDescent="0.25">
      <c r="A49" t="s">
        <v>228</v>
      </c>
      <c r="B49" t="s">
        <v>18</v>
      </c>
      <c r="C49" t="s">
        <v>109</v>
      </c>
      <c r="D49" s="15"/>
      <c r="E49" s="15"/>
    </row>
    <row r="50" spans="1:5" x14ac:dyDescent="0.25">
      <c r="A50" t="s">
        <v>229</v>
      </c>
      <c r="B50" t="s">
        <v>18</v>
      </c>
      <c r="C50" t="s">
        <v>230</v>
      </c>
      <c r="D50" s="15"/>
      <c r="E50" s="15"/>
    </row>
    <row r="51" spans="1:5" x14ac:dyDescent="0.25">
      <c r="A51" t="s">
        <v>231</v>
      </c>
      <c r="B51" t="s">
        <v>18</v>
      </c>
      <c r="C51" t="s">
        <v>110</v>
      </c>
      <c r="D51" s="15"/>
      <c r="E51" s="15"/>
    </row>
    <row r="52" spans="1:5" x14ac:dyDescent="0.25">
      <c r="A52" t="s">
        <v>232</v>
      </c>
      <c r="B52" t="s">
        <v>233</v>
      </c>
      <c r="C52" t="s">
        <v>234</v>
      </c>
      <c r="D52" s="15"/>
      <c r="E52" s="15"/>
    </row>
    <row r="53" spans="1:5" x14ac:dyDescent="0.25">
      <c r="A53" t="s">
        <v>235</v>
      </c>
      <c r="B53" t="s">
        <v>233</v>
      </c>
      <c r="C53" t="s">
        <v>236</v>
      </c>
      <c r="D53" s="15"/>
      <c r="E53" s="15"/>
    </row>
    <row r="54" spans="1:5" x14ac:dyDescent="0.25">
      <c r="A54" t="s">
        <v>237</v>
      </c>
      <c r="B54" t="s">
        <v>233</v>
      </c>
      <c r="C54" t="s">
        <v>107</v>
      </c>
      <c r="D54" s="15"/>
      <c r="E54" s="15"/>
    </row>
    <row r="55" spans="1:5" x14ac:dyDescent="0.25">
      <c r="A55" t="s">
        <v>238</v>
      </c>
      <c r="B55" t="s">
        <v>19</v>
      </c>
      <c r="C55" t="s">
        <v>239</v>
      </c>
      <c r="D55" s="15"/>
      <c r="E55" s="15"/>
    </row>
    <row r="56" spans="1:5" x14ac:dyDescent="0.25">
      <c r="A56" t="s">
        <v>240</v>
      </c>
      <c r="B56" t="s">
        <v>19</v>
      </c>
      <c r="C56" t="s">
        <v>241</v>
      </c>
      <c r="D56" s="15"/>
      <c r="E56" s="15"/>
    </row>
    <row r="57" spans="1:5" x14ac:dyDescent="0.25">
      <c r="A57" t="s">
        <v>242</v>
      </c>
      <c r="B57" t="s">
        <v>19</v>
      </c>
      <c r="C57" t="s">
        <v>243</v>
      </c>
      <c r="D57" s="15"/>
      <c r="E57" s="15"/>
    </row>
    <row r="58" spans="1:5" x14ac:dyDescent="0.25">
      <c r="A58" t="s">
        <v>244</v>
      </c>
      <c r="B58" t="s">
        <v>19</v>
      </c>
      <c r="C58" t="s">
        <v>245</v>
      </c>
      <c r="D58" s="15"/>
      <c r="E58" s="15"/>
    </row>
    <row r="59" spans="1:5" x14ac:dyDescent="0.25">
      <c r="A59" t="s">
        <v>246</v>
      </c>
      <c r="B59" t="s">
        <v>19</v>
      </c>
      <c r="C59" t="s">
        <v>247</v>
      </c>
      <c r="D59" s="15"/>
      <c r="E59" s="15"/>
    </row>
    <row r="60" spans="1:5" x14ac:dyDescent="0.25">
      <c r="A60" t="s">
        <v>248</v>
      </c>
      <c r="B60" t="s">
        <v>19</v>
      </c>
      <c r="C60" t="s">
        <v>249</v>
      </c>
      <c r="D60" s="15"/>
      <c r="E60" s="15"/>
    </row>
    <row r="61" spans="1:5" x14ac:dyDescent="0.25">
      <c r="A61" t="s">
        <v>250</v>
      </c>
      <c r="B61" t="s">
        <v>19</v>
      </c>
      <c r="C61" t="s">
        <v>251</v>
      </c>
      <c r="D61" s="15"/>
      <c r="E61" s="15"/>
    </row>
    <row r="62" spans="1:5" x14ac:dyDescent="0.25">
      <c r="A62" t="s">
        <v>252</v>
      </c>
      <c r="B62" t="s">
        <v>19</v>
      </c>
      <c r="C62" t="s">
        <v>253</v>
      </c>
      <c r="D62" s="15"/>
      <c r="E62" s="15"/>
    </row>
    <row r="63" spans="1:5" x14ac:dyDescent="0.25">
      <c r="A63" t="s">
        <v>254</v>
      </c>
      <c r="B63" t="s">
        <v>19</v>
      </c>
      <c r="C63" t="s">
        <v>255</v>
      </c>
      <c r="D63" s="15"/>
      <c r="E63" s="15"/>
    </row>
    <row r="64" spans="1:5" x14ac:dyDescent="0.25">
      <c r="A64" t="s">
        <v>256</v>
      </c>
      <c r="B64" t="s">
        <v>112</v>
      </c>
      <c r="C64" t="s">
        <v>257</v>
      </c>
      <c r="D64" s="15"/>
      <c r="E64" s="15"/>
    </row>
    <row r="65" spans="1:3" x14ac:dyDescent="0.25">
      <c r="A65" t="s">
        <v>258</v>
      </c>
      <c r="B65" t="s">
        <v>112</v>
      </c>
      <c r="C65" t="s">
        <v>259</v>
      </c>
    </row>
    <row r="66" spans="1:3" x14ac:dyDescent="0.25">
      <c r="A66" t="s">
        <v>260</v>
      </c>
      <c r="B66" t="s">
        <v>112</v>
      </c>
      <c r="C66" t="s">
        <v>261</v>
      </c>
    </row>
    <row r="67" spans="1:3" x14ac:dyDescent="0.25">
      <c r="A67" t="s">
        <v>262</v>
      </c>
      <c r="B67" t="s">
        <v>112</v>
      </c>
      <c r="C67" t="s">
        <v>263</v>
      </c>
    </row>
    <row r="68" spans="1:3" x14ac:dyDescent="0.25">
      <c r="A68" t="s">
        <v>264</v>
      </c>
      <c r="B68" t="s">
        <v>113</v>
      </c>
      <c r="C68" t="s">
        <v>265</v>
      </c>
    </row>
    <row r="69" spans="1:3" x14ac:dyDescent="0.25">
      <c r="A69" t="s">
        <v>266</v>
      </c>
      <c r="B69" t="s">
        <v>113</v>
      </c>
      <c r="C69" t="s">
        <v>267</v>
      </c>
    </row>
    <row r="70" spans="1:3" x14ac:dyDescent="0.25">
      <c r="A70" t="s">
        <v>268</v>
      </c>
      <c r="B70" t="s">
        <v>113</v>
      </c>
      <c r="C70" t="s">
        <v>267</v>
      </c>
    </row>
    <row r="71" spans="1:3" x14ac:dyDescent="0.25">
      <c r="A71" t="s">
        <v>269</v>
      </c>
      <c r="B71" t="s">
        <v>113</v>
      </c>
      <c r="C71" t="s">
        <v>270</v>
      </c>
    </row>
    <row r="72" spans="1:3" x14ac:dyDescent="0.25">
      <c r="A72" t="s">
        <v>271</v>
      </c>
      <c r="B72" t="s">
        <v>113</v>
      </c>
      <c r="C72" t="s">
        <v>272</v>
      </c>
    </row>
    <row r="73" spans="1:3" x14ac:dyDescent="0.25">
      <c r="A73" t="s">
        <v>273</v>
      </c>
      <c r="B73" t="s">
        <v>113</v>
      </c>
      <c r="C73" t="s">
        <v>274</v>
      </c>
    </row>
    <row r="74" spans="1:3" x14ac:dyDescent="0.25">
      <c r="A74" t="s">
        <v>275</v>
      </c>
      <c r="B74" t="s">
        <v>113</v>
      </c>
      <c r="C74" t="s">
        <v>276</v>
      </c>
    </row>
    <row r="75" spans="1:3" x14ac:dyDescent="0.25">
      <c r="A75" t="s">
        <v>277</v>
      </c>
      <c r="B75" t="s">
        <v>113</v>
      </c>
      <c r="C75" t="s">
        <v>278</v>
      </c>
    </row>
    <row r="76" spans="1:3" x14ac:dyDescent="0.25">
      <c r="A76" t="s">
        <v>279</v>
      </c>
      <c r="B76" t="s">
        <v>113</v>
      </c>
      <c r="C76" t="s">
        <v>278</v>
      </c>
    </row>
    <row r="77" spans="1:3" x14ac:dyDescent="0.25">
      <c r="A77" t="s">
        <v>280</v>
      </c>
      <c r="B77" t="s">
        <v>281</v>
      </c>
      <c r="C77" t="s">
        <v>282</v>
      </c>
    </row>
    <row r="78" spans="1:3" x14ac:dyDescent="0.25">
      <c r="A78" t="s">
        <v>283</v>
      </c>
      <c r="B78" t="s">
        <v>281</v>
      </c>
      <c r="C78" t="s">
        <v>284</v>
      </c>
    </row>
    <row r="79" spans="1:3" x14ac:dyDescent="0.25">
      <c r="A79" t="s">
        <v>285</v>
      </c>
      <c r="B79" t="s">
        <v>114</v>
      </c>
      <c r="C79" t="s">
        <v>115</v>
      </c>
    </row>
    <row r="80" spans="1:3" x14ac:dyDescent="0.25">
      <c r="A80" t="s">
        <v>286</v>
      </c>
      <c r="B80" t="s">
        <v>114</v>
      </c>
      <c r="C80" t="s">
        <v>287</v>
      </c>
    </row>
    <row r="81" spans="1:4" x14ac:dyDescent="0.25">
      <c r="A81" t="s">
        <v>288</v>
      </c>
      <c r="B81" t="s">
        <v>114</v>
      </c>
      <c r="C81" t="s">
        <v>289</v>
      </c>
    </row>
    <row r="82" spans="1:4" x14ac:dyDescent="0.25">
      <c r="A82" t="s">
        <v>290</v>
      </c>
      <c r="B82" t="s">
        <v>114</v>
      </c>
      <c r="C82" t="s">
        <v>291</v>
      </c>
    </row>
    <row r="83" spans="1:4" x14ac:dyDescent="0.25">
      <c r="A83" t="s">
        <v>292</v>
      </c>
      <c r="B83" t="s">
        <v>48</v>
      </c>
      <c r="C83" t="s">
        <v>293</v>
      </c>
    </row>
    <row r="84" spans="1:4" x14ac:dyDescent="0.25">
      <c r="A84" t="s">
        <v>294</v>
      </c>
      <c r="B84" t="s">
        <v>20</v>
      </c>
      <c r="C84" t="s">
        <v>295</v>
      </c>
    </row>
    <row r="85" spans="1:4" x14ac:dyDescent="0.25">
      <c r="A85" t="s">
        <v>296</v>
      </c>
      <c r="B85" t="s">
        <v>20</v>
      </c>
      <c r="C85" t="s">
        <v>297</v>
      </c>
      <c r="D85" t="s">
        <v>17</v>
      </c>
    </row>
    <row r="86" spans="1:4" x14ac:dyDescent="0.25">
      <c r="A86" t="s">
        <v>298</v>
      </c>
      <c r="B86" t="s">
        <v>21</v>
      </c>
      <c r="C86" t="s">
        <v>299</v>
      </c>
    </row>
    <row r="87" spans="1:4" x14ac:dyDescent="0.25">
      <c r="A87" t="s">
        <v>300</v>
      </c>
      <c r="B87" t="s">
        <v>22</v>
      </c>
      <c r="C87" t="s">
        <v>24</v>
      </c>
    </row>
    <row r="88" spans="1:4" x14ac:dyDescent="0.25">
      <c r="A88" t="s">
        <v>301</v>
      </c>
      <c r="B88" t="s">
        <v>22</v>
      </c>
      <c r="C88" t="s">
        <v>302</v>
      </c>
    </row>
    <row r="89" spans="1:4" x14ac:dyDescent="0.25">
      <c r="A89" t="s">
        <v>303</v>
      </c>
      <c r="B89" t="s">
        <v>22</v>
      </c>
      <c r="C89" t="s">
        <v>22</v>
      </c>
    </row>
    <row r="90" spans="1:4" x14ac:dyDescent="0.25">
      <c r="A90" t="s">
        <v>304</v>
      </c>
      <c r="B90" t="s">
        <v>23</v>
      </c>
      <c r="C90" t="s">
        <v>38</v>
      </c>
    </row>
    <row r="91" spans="1:4" x14ac:dyDescent="0.25">
      <c r="A91" t="s">
        <v>305</v>
      </c>
      <c r="B91" t="s">
        <v>97</v>
      </c>
      <c r="C91" t="s">
        <v>306</v>
      </c>
    </row>
    <row r="92" spans="1:4" x14ac:dyDescent="0.25">
      <c r="A92" t="s">
        <v>307</v>
      </c>
      <c r="B92" t="s">
        <v>97</v>
      </c>
      <c r="C92" t="s">
        <v>308</v>
      </c>
    </row>
    <row r="93" spans="1:4" x14ac:dyDescent="0.25">
      <c r="A93" t="s">
        <v>309</v>
      </c>
      <c r="B93" t="s">
        <v>25</v>
      </c>
      <c r="C93" t="s">
        <v>116</v>
      </c>
    </row>
    <row r="94" spans="1:4" x14ac:dyDescent="0.25">
      <c r="A94" t="s">
        <v>310</v>
      </c>
      <c r="B94" t="s">
        <v>25</v>
      </c>
      <c r="C94" t="s">
        <v>311</v>
      </c>
    </row>
    <row r="95" spans="1:4" x14ac:dyDescent="0.25">
      <c r="A95" t="s">
        <v>312</v>
      </c>
      <c r="B95" t="s">
        <v>117</v>
      </c>
      <c r="C95" t="s">
        <v>118</v>
      </c>
    </row>
    <row r="96" spans="1:4" x14ac:dyDescent="0.25">
      <c r="A96" t="s">
        <v>313</v>
      </c>
      <c r="B96" t="s">
        <v>117</v>
      </c>
      <c r="C96" t="s">
        <v>314</v>
      </c>
    </row>
    <row r="97" spans="1:3" x14ac:dyDescent="0.25">
      <c r="A97" t="s">
        <v>315</v>
      </c>
      <c r="B97" t="s">
        <v>117</v>
      </c>
      <c r="C97" t="s">
        <v>316</v>
      </c>
    </row>
    <row r="98" spans="1:3" x14ac:dyDescent="0.25">
      <c r="A98" t="s">
        <v>317</v>
      </c>
      <c r="B98" t="s">
        <v>318</v>
      </c>
      <c r="C98" t="s">
        <v>319</v>
      </c>
    </row>
    <row r="99" spans="1:3" x14ac:dyDescent="0.25">
      <c r="A99" t="s">
        <v>320</v>
      </c>
      <c r="B99" t="s">
        <v>318</v>
      </c>
      <c r="C99" t="s">
        <v>321</v>
      </c>
    </row>
    <row r="100" spans="1:3" x14ac:dyDescent="0.25">
      <c r="A100" t="s">
        <v>322</v>
      </c>
      <c r="B100" t="s">
        <v>104</v>
      </c>
      <c r="C100" t="s">
        <v>119</v>
      </c>
    </row>
    <row r="101" spans="1:3" x14ac:dyDescent="0.25">
      <c r="A101" t="s">
        <v>323</v>
      </c>
      <c r="B101" t="s">
        <v>104</v>
      </c>
      <c r="C101" t="s">
        <v>120</v>
      </c>
    </row>
    <row r="102" spans="1:3" x14ac:dyDescent="0.25">
      <c r="A102" t="s">
        <v>324</v>
      </c>
      <c r="B102" t="s">
        <v>104</v>
      </c>
      <c r="C102" t="s">
        <v>325</v>
      </c>
    </row>
    <row r="103" spans="1:3" x14ac:dyDescent="0.25">
      <c r="A103" t="s">
        <v>326</v>
      </c>
      <c r="B103" t="s">
        <v>104</v>
      </c>
      <c r="C103" t="s">
        <v>121</v>
      </c>
    </row>
    <row r="104" spans="1:3" x14ac:dyDescent="0.25">
      <c r="A104" t="s">
        <v>327</v>
      </c>
      <c r="B104" t="s">
        <v>104</v>
      </c>
      <c r="C104" t="s">
        <v>122</v>
      </c>
    </row>
    <row r="105" spans="1:3" x14ac:dyDescent="0.25">
      <c r="A105" t="s">
        <v>328</v>
      </c>
      <c r="B105" t="s">
        <v>105</v>
      </c>
      <c r="C105" t="s">
        <v>329</v>
      </c>
    </row>
    <row r="106" spans="1:3" x14ac:dyDescent="0.25">
      <c r="A106" t="s">
        <v>330</v>
      </c>
      <c r="B106" t="s">
        <v>105</v>
      </c>
      <c r="C106" t="s">
        <v>123</v>
      </c>
    </row>
    <row r="107" spans="1:3" x14ac:dyDescent="0.25">
      <c r="A107" t="s">
        <v>331</v>
      </c>
      <c r="B107" t="s">
        <v>105</v>
      </c>
      <c r="C107" t="s">
        <v>124</v>
      </c>
    </row>
    <row r="108" spans="1:3" x14ac:dyDescent="0.25">
      <c r="A108" t="s">
        <v>332</v>
      </c>
      <c r="B108" t="s">
        <v>105</v>
      </c>
      <c r="C108" t="s">
        <v>125</v>
      </c>
    </row>
    <row r="109" spans="1:3" x14ac:dyDescent="0.25">
      <c r="A109" t="s">
        <v>333</v>
      </c>
      <c r="B109" t="s">
        <v>105</v>
      </c>
      <c r="C109" t="s">
        <v>126</v>
      </c>
    </row>
    <row r="110" spans="1:3" x14ac:dyDescent="0.25">
      <c r="A110" t="s">
        <v>334</v>
      </c>
      <c r="B110" t="s">
        <v>105</v>
      </c>
      <c r="C110" t="s">
        <v>335</v>
      </c>
    </row>
    <row r="111" spans="1:3" x14ac:dyDescent="0.25">
      <c r="A111" t="s">
        <v>336</v>
      </c>
      <c r="B111" t="s">
        <v>105</v>
      </c>
      <c r="C111" t="s">
        <v>337</v>
      </c>
    </row>
    <row r="112" spans="1:3" x14ac:dyDescent="0.25">
      <c r="A112" t="s">
        <v>338</v>
      </c>
      <c r="B112" t="s">
        <v>106</v>
      </c>
      <c r="C112" t="s">
        <v>339</v>
      </c>
    </row>
    <row r="113" spans="1:3" x14ac:dyDescent="0.25">
      <c r="A113" t="s">
        <v>340</v>
      </c>
      <c r="B113" t="s">
        <v>106</v>
      </c>
      <c r="C113" t="s">
        <v>127</v>
      </c>
    </row>
    <row r="114" spans="1:3" x14ac:dyDescent="0.25">
      <c r="A114" t="s">
        <v>341</v>
      </c>
      <c r="B114" t="s">
        <v>106</v>
      </c>
      <c r="C114" t="s">
        <v>128</v>
      </c>
    </row>
    <row r="115" spans="1:3" x14ac:dyDescent="0.25">
      <c r="A115" t="s">
        <v>342</v>
      </c>
      <c r="B115" t="s">
        <v>106</v>
      </c>
      <c r="C115" t="s">
        <v>129</v>
      </c>
    </row>
    <row r="116" spans="1:3" x14ac:dyDescent="0.25">
      <c r="A116" t="s">
        <v>343</v>
      </c>
      <c r="B116" t="s">
        <v>94</v>
      </c>
      <c r="C116" t="s">
        <v>130</v>
      </c>
    </row>
    <row r="117" spans="1:3" x14ac:dyDescent="0.25">
      <c r="A117" t="s">
        <v>344</v>
      </c>
      <c r="B117" t="s">
        <v>94</v>
      </c>
      <c r="C117" t="s">
        <v>130</v>
      </c>
    </row>
    <row r="118" spans="1:3" x14ac:dyDescent="0.25">
      <c r="A118" t="s">
        <v>345</v>
      </c>
      <c r="B118" t="s">
        <v>94</v>
      </c>
      <c r="C118" t="s">
        <v>346</v>
      </c>
    </row>
    <row r="119" spans="1:3" x14ac:dyDescent="0.25">
      <c r="A119" t="s">
        <v>347</v>
      </c>
      <c r="B119" t="s">
        <v>94</v>
      </c>
      <c r="C119" t="s">
        <v>131</v>
      </c>
    </row>
    <row r="120" spans="1:3" x14ac:dyDescent="0.25">
      <c r="A120" t="s">
        <v>348</v>
      </c>
      <c r="B120" t="s">
        <v>94</v>
      </c>
      <c r="C120" t="s">
        <v>132</v>
      </c>
    </row>
    <row r="121" spans="1:3" x14ac:dyDescent="0.25">
      <c r="A121" t="s">
        <v>349</v>
      </c>
      <c r="B121" t="s">
        <v>94</v>
      </c>
      <c r="C121" t="s">
        <v>241</v>
      </c>
    </row>
    <row r="122" spans="1:3" x14ac:dyDescent="0.25">
      <c r="A122" t="s">
        <v>350</v>
      </c>
      <c r="B122" t="s">
        <v>94</v>
      </c>
      <c r="C122" t="s">
        <v>351</v>
      </c>
    </row>
    <row r="123" spans="1:3" x14ac:dyDescent="0.25">
      <c r="A123" t="s">
        <v>352</v>
      </c>
      <c r="B123" t="s">
        <v>94</v>
      </c>
      <c r="C123" t="s">
        <v>133</v>
      </c>
    </row>
    <row r="124" spans="1:3" x14ac:dyDescent="0.25">
      <c r="A124" t="s">
        <v>353</v>
      </c>
      <c r="B124" t="s">
        <v>94</v>
      </c>
      <c r="C124" t="s">
        <v>354</v>
      </c>
    </row>
    <row r="125" spans="1:3" x14ac:dyDescent="0.25">
      <c r="A125" t="s">
        <v>355</v>
      </c>
      <c r="B125" t="s">
        <v>94</v>
      </c>
      <c r="C125" t="s">
        <v>356</v>
      </c>
    </row>
    <row r="126" spans="1:3" x14ac:dyDescent="0.25">
      <c r="A126" t="s">
        <v>357</v>
      </c>
      <c r="B126" t="s">
        <v>95</v>
      </c>
      <c r="C126" t="s">
        <v>96</v>
      </c>
    </row>
    <row r="127" spans="1:3" x14ac:dyDescent="0.25">
      <c r="A127" t="s">
        <v>358</v>
      </c>
      <c r="B127" t="s">
        <v>95</v>
      </c>
      <c r="C127" t="s">
        <v>96</v>
      </c>
    </row>
    <row r="128" spans="1:3" x14ac:dyDescent="0.25">
      <c r="A128" t="s">
        <v>359</v>
      </c>
      <c r="B128" t="s">
        <v>95</v>
      </c>
      <c r="C128" t="s">
        <v>134</v>
      </c>
    </row>
    <row r="129" spans="1:3" x14ac:dyDescent="0.25">
      <c r="A129" t="s">
        <v>360</v>
      </c>
      <c r="B129" t="s">
        <v>95</v>
      </c>
      <c r="C129" t="s">
        <v>135</v>
      </c>
    </row>
    <row r="130" spans="1:3" x14ac:dyDescent="0.25">
      <c r="A130" t="s">
        <v>361</v>
      </c>
      <c r="B130" t="s">
        <v>95</v>
      </c>
      <c r="C130" t="s">
        <v>135</v>
      </c>
    </row>
    <row r="131" spans="1:3" x14ac:dyDescent="0.25">
      <c r="A131" t="s">
        <v>362</v>
      </c>
      <c r="B131" t="s">
        <v>95</v>
      </c>
      <c r="C131" t="s">
        <v>136</v>
      </c>
    </row>
    <row r="132" spans="1:3" x14ac:dyDescent="0.25">
      <c r="A132" t="s">
        <v>363</v>
      </c>
      <c r="B132" t="s">
        <v>95</v>
      </c>
      <c r="C132" t="s">
        <v>364</v>
      </c>
    </row>
    <row r="133" spans="1:3" x14ac:dyDescent="0.25">
      <c r="A133" t="s">
        <v>365</v>
      </c>
      <c r="B133" t="s">
        <v>95</v>
      </c>
      <c r="C133" t="s">
        <v>137</v>
      </c>
    </row>
    <row r="134" spans="1:3" x14ac:dyDescent="0.25">
      <c r="A134" t="s">
        <v>366</v>
      </c>
      <c r="B134" t="s">
        <v>95</v>
      </c>
      <c r="C134" t="s">
        <v>367</v>
      </c>
    </row>
    <row r="135" spans="1:3" x14ac:dyDescent="0.25">
      <c r="A135" t="s">
        <v>368</v>
      </c>
      <c r="B135" t="s">
        <v>95</v>
      </c>
      <c r="C135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6"/>
  <sheetViews>
    <sheetView tabSelected="1" topLeftCell="A52" zoomScale="70" zoomScaleNormal="70" workbookViewId="0">
      <selection activeCell="F114" sqref="F114"/>
    </sheetView>
  </sheetViews>
  <sheetFormatPr defaultRowHeight="15" x14ac:dyDescent="0.25"/>
  <cols>
    <col min="1" max="1" width="37.7109375" bestFit="1" customWidth="1"/>
    <col min="2" max="2" width="25" bestFit="1" customWidth="1"/>
    <col min="3" max="3" width="21.7109375" hidden="1" customWidth="1"/>
    <col min="4" max="4" width="0" hidden="1" customWidth="1"/>
    <col min="5" max="5" width="37.5703125" style="1" bestFit="1" customWidth="1"/>
    <col min="6" max="6" width="37.42578125" style="1" bestFit="1" customWidth="1"/>
    <col min="7" max="7" width="26.7109375" customWidth="1"/>
    <col min="8" max="8" width="32.85546875" bestFit="1" customWidth="1"/>
    <col min="9" max="9" width="22.85546875" bestFit="1" customWidth="1"/>
    <col min="10" max="10" width="32.85546875" bestFit="1" customWidth="1"/>
    <col min="11" max="12" width="26.5703125" bestFit="1" customWidth="1"/>
  </cols>
  <sheetData>
    <row r="1" spans="1:12" s="18" customForma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7" t="s">
        <v>26</v>
      </c>
      <c r="F1" s="17" t="s">
        <v>27</v>
      </c>
      <c r="G1" s="16" t="s">
        <v>28</v>
      </c>
      <c r="H1" s="16" t="s">
        <v>29</v>
      </c>
      <c r="I1" s="16" t="s">
        <v>30</v>
      </c>
      <c r="J1" s="16" t="s">
        <v>31</v>
      </c>
      <c r="K1" s="16" t="s">
        <v>98</v>
      </c>
      <c r="L1" s="16" t="s">
        <v>99</v>
      </c>
    </row>
    <row r="2" spans="1:12" x14ac:dyDescent="0.25">
      <c r="A2" t="s">
        <v>370</v>
      </c>
      <c r="B2" t="s">
        <v>4</v>
      </c>
      <c r="E2" t="s">
        <v>216</v>
      </c>
      <c r="F2" t="s">
        <v>175</v>
      </c>
      <c r="G2" s="15" t="str">
        <f>IFERROR(
    IF(
        ISNUMBER(MATCH(E2, Elements!$A$2:$A$200, 0)),
        IF(
            INDEX(Elements!$C$2:$C$200, MATCH(E2, Elements!$A$2:$A$200, 0)) &lt;&gt; "",
            INDEX(Elements!$B$2:$B$200, MATCH(E2, Elements!$A$2:$A$200, 0)),
            "kosong"
        ),
        "tidak ditemukan"
    ),
    "ID tidak ditemukan"
)</f>
        <v>BusinessProcess</v>
      </c>
      <c r="H2" s="15" t="str">
        <f>IFERROR(
    IF(
        ISNUMBER(MATCH(E2, Elements!$A$2:$A$200, 0)),
        IF(
            INDEX(Elements!$C$2:$C$200, MATCH(E2, Elements!$A$2:$A$200, 0)) &lt;&gt; "",
            INDEX(Elements!$C$2:$C$200, MATCH(E2, Elements!$A$2:$A$200, 0)),
            "kosong"
        ),
        "tidak ditemukan"
    ),
    "ID tidak ditemukan"
)</f>
        <v>Pembuatan Artikel</v>
      </c>
      <c r="I2" s="15" t="str">
        <f>IFERROR(
    IF(
        ISNUMBER(MATCH(F2, Elements!$A$2:$A$200, 0)),
        IF(
            INDEX(Elements!$C$2:$C$200, MATCH(F2, Elements!$A$2:$A$200, 0)) &lt;&gt; "",
            INDEX(Elements!$B$2:$B$200, MATCH(F2, Elements!$A$2:$A$200, 0)),
            "kosong"
        ),
        "tidak ditemukan"
    ),
    "ID tidak ditemukan"
)</f>
        <v>BusinessObject</v>
      </c>
      <c r="J2" s="15" t="str">
        <f>IFERROR(
    IF(
        ISNUMBER(MATCH(F2, Elements!$A$2:$A$200, 0)),
        IF(
            INDEX(Elements!$C$2:$C$200, MATCH(F2, Elements!$A$2:$A$200, 0)) &lt;&gt; "",
            INDEX(Elements!$C$2:$C$200, MATCH(F2, Elements!$A$2:$A$200, 0)),
            "kosong"
        ),
        "tidak ditemukan"
    ),
    "ID tidak ditemukan"
)</f>
        <v>Data Artikel</v>
      </c>
      <c r="K2" s="15" t="str" cm="1">
        <f t="array" ref="K2">IF(
    AND(
        ISNUMBER(MATCH(SUBSTITUTE(G2, " ", ""), SUBSTITUTE(Sheet2!$AK$5:$AK$13, " ", ""), 0)),
        ISNUMBER(MATCH(SUBSTITUTE(I2, " ", ""), SUBSTITUTE(Sheet2!$AL$4:$BB$4, " ", ""), 0))
    ),
    IF(
        ISNUMBER(MATCH(B2, Sheet2!$BE$3:$BE$13, 0)),
        IF(
            ISNUMBER(MATCH(INDEX(Sheet2!$BD$3:$BD$13, MATCH(B2, Sheet2!$BE$3:$BE$13, 0)), Sheet2!$BD$3:$BD$13, 0)),
            "True",
            "False"
        ),
        "False"
    ),
    "Bukan pasangan yang dicari"
)</f>
        <v>Bukan pasangan yang dicari</v>
      </c>
      <c r="L2" s="15" t="str" cm="1">
        <f t="array" ref="L2">IF(
    AND(
        ISNUMBER(MATCH(SUBSTITUTE(G2, " ", ""), SUBSTITUTE(Sheet2!$AK$19:$AK$35, " ", ""), 0)),
        ISNUMBER(MATCH(SUBSTITUTE(I2, " ", ""), SUBSTITUTE(Sheet2!$AL$18:$AT$18, " ", ""), 0))
    ),
    IF(
        ISNUMBER(MATCH(B2, Sheet2!$BE$3:$BE$13, 0)),
        IF(
            ISNUMBER(MATCH(INDEX(Sheet2!$BD$3:$BD$13, MATCH(B2, Sheet2!$BE$3:$BE$13, 0)), Sheet2!$BD$3:$BD$13, 0)),
            "True",
            "False"
        ),
        "False"
    ),
    "Bukan pasangan yang dicari"
)</f>
        <v>Bukan pasangan yang dicari</v>
      </c>
    </row>
    <row r="3" spans="1:12" x14ac:dyDescent="0.25">
      <c r="A3" t="s">
        <v>371</v>
      </c>
      <c r="B3" t="s">
        <v>4</v>
      </c>
      <c r="E3" t="s">
        <v>218</v>
      </c>
      <c r="F3" t="s">
        <v>177</v>
      </c>
      <c r="G3" s="15" t="str">
        <f>IFERROR(
    IF(
        ISNUMBER(MATCH(E3, Elements!$A$2:$A$200, 0)),
        IF(
            INDEX(Elements!$C$2:$C$200, MATCH(E3, Elements!$A$2:$A$200, 0)) &lt;&gt; "",
            INDEX(Elements!$B$2:$B$200, MATCH(E3, Elements!$A$2:$A$200, 0)),
            "kosong"
        ),
        "tidak ditemukan"
    ),
    "ID tidak ditemukan"
)</f>
        <v>BusinessProcess</v>
      </c>
      <c r="H3" s="15" t="str">
        <f>IFERROR(
    IF(
        ISNUMBER(MATCH(E3, Elements!$A$2:$A$200, 0)),
        IF(
            INDEX(Elements!$C$2:$C$200, MATCH(E3, Elements!$A$2:$A$200, 0)) &lt;&gt; "",
            INDEX(Elements!$C$2:$C$200, MATCH(E3, Elements!$A$2:$A$200, 0)),
            "kosong"
        ),
        "tidak ditemukan"
    ),
    "ID tidak ditemukan"
)</f>
        <v>Pembuatan Artikel dan Riwayat Pembuatan Artikel (copy)</v>
      </c>
      <c r="I3" s="15" t="str">
        <f>IFERROR(
    IF(
        ISNUMBER(MATCH(F3, Elements!$A$2:$A$200, 0)),
        IF(
            INDEX(Elements!$C$2:$C$200, MATCH(F3, Elements!$A$2:$A$200, 0)) &lt;&gt; "",
            INDEX(Elements!$B$2:$B$200, MATCH(F3, Elements!$A$2:$A$200, 0)),
            "kosong"
        ),
        "tidak ditemukan"
    ),
    "ID tidak ditemukan"
)</f>
        <v>BusinessObject</v>
      </c>
      <c r="J3" s="15" t="str">
        <f>IFERROR(
    IF(
        ISNUMBER(MATCH(F3, Elements!$A$2:$A$200, 0)),
        IF(
            INDEX(Elements!$C$2:$C$200, MATCH(F3, Elements!$A$2:$A$200, 0)) &lt;&gt; "",
            INDEX(Elements!$C$2:$C$200, MATCH(F3, Elements!$A$2:$A$200, 0)),
            "kosong"
        ),
        "tidak ditemukan"
    ),
    "ID tidak ditemukan"
)</f>
        <v>Data Artikel (copy)</v>
      </c>
      <c r="K3" s="15" t="str" cm="1">
        <f t="array" ref="K3">IF(
    AND(
        ISNUMBER(MATCH(SUBSTITUTE(G3, " ", ""), SUBSTITUTE(Sheet2!$AK$5:$AK$13, " ", ""), 0)),
        ISNUMBER(MATCH(SUBSTITUTE(I3, " ", ""), SUBSTITUTE(Sheet2!$AL$4:$BB$4, " ", ""), 0))
    ),
    IF(
        ISNUMBER(MATCH(B3, Sheet2!$BE$3:$BE$13, 0)),
        IF(
            ISNUMBER(MATCH(INDEX(Sheet2!$BD$3:$BD$13, MATCH(B3, Sheet2!$BE$3:$BE$13, 0)), Sheet2!$BD$3:$BD$13, 0)),
            "True",
            "False"
        ),
        "False"
    ),
    "Bukan pasangan yang dicari"
)</f>
        <v>Bukan pasangan yang dicari</v>
      </c>
      <c r="L3" s="15" t="str" cm="1">
        <f t="array" ref="L3">IF(
    AND(
        ISNUMBER(MATCH(SUBSTITUTE(G3, " ", ""), SUBSTITUTE(Sheet2!$AK$19:$AK$35, " ", ""), 0)),
        ISNUMBER(MATCH(SUBSTITUTE(I3, " ", ""), SUBSTITUTE(Sheet2!$AL$18:$AT$18, " ", ""), 0))
    ),
    IF(
        ISNUMBER(MATCH(B3, Sheet2!$BE$3:$BE$13, 0)),
        IF(
            ISNUMBER(MATCH(INDEX(Sheet2!$BD$3:$BD$13, MATCH(B3, Sheet2!$BE$3:$BE$13, 0)), Sheet2!$BD$3:$BD$13, 0)),
            "True",
            "False"
        ),
        "False"
    ),
    "Bukan pasangan yang dicari"
)</f>
        <v>Bukan pasangan yang dicari</v>
      </c>
    </row>
    <row r="4" spans="1:12" x14ac:dyDescent="0.25">
      <c r="A4" t="s">
        <v>372</v>
      </c>
      <c r="B4" t="s">
        <v>4</v>
      </c>
      <c r="E4" t="s">
        <v>226</v>
      </c>
      <c r="F4" t="s">
        <v>175</v>
      </c>
      <c r="G4" s="15" t="str">
        <f>IFERROR(
    IF(
        ISNUMBER(MATCH(E4, Elements!$A$2:$A$200, 0)),
        IF(
            INDEX(Elements!$C$2:$C$200, MATCH(E4, Elements!$A$2:$A$200, 0)) &lt;&gt; "",
            INDEX(Elements!$B$2:$B$200, MATCH(E4, Elements!$A$2:$A$200, 0)),
            "kosong"
        ),
        "tidak ditemukan"
    ),
    "ID tidak ditemukan"
)</f>
        <v>BusinessProcess</v>
      </c>
      <c r="H4" s="15" t="str">
        <f>IFERROR(
    IF(
        ISNUMBER(MATCH(E4, Elements!$A$2:$A$200, 0)),
        IF(
            INDEX(Elements!$C$2:$C$200, MATCH(E4, Elements!$A$2:$A$200, 0)) &lt;&gt; "",
            INDEX(Elements!$C$2:$C$200, MATCH(E4, Elements!$A$2:$A$200, 0)),
            "kosong"
        ),
        "tidak ditemukan"
    ),
    "ID tidak ditemukan"
)</f>
        <v>Riwayat Artikel yang Telah Dibuat</v>
      </c>
      <c r="I4" s="15" t="str">
        <f>IFERROR(
    IF(
        ISNUMBER(MATCH(F4, Elements!$A$2:$A$200, 0)),
        IF(
            INDEX(Elements!$C$2:$C$200, MATCH(F4, Elements!$A$2:$A$200, 0)) &lt;&gt; "",
            INDEX(Elements!$B$2:$B$200, MATCH(F4, Elements!$A$2:$A$200, 0)),
            "kosong"
        ),
        "tidak ditemukan"
    ),
    "ID tidak ditemukan"
)</f>
        <v>BusinessObject</v>
      </c>
      <c r="J4" s="15" t="str">
        <f>IFERROR(
    IF(
        ISNUMBER(MATCH(F4, Elements!$A$2:$A$200, 0)),
        IF(
            INDEX(Elements!$C$2:$C$200, MATCH(F4, Elements!$A$2:$A$200, 0)) &lt;&gt; "",
            INDEX(Elements!$C$2:$C$200, MATCH(F4, Elements!$A$2:$A$200, 0)),
            "kosong"
        ),
        "tidak ditemukan"
    ),
    "ID tidak ditemukan"
)</f>
        <v>Data Artikel</v>
      </c>
      <c r="K4" s="15" t="str" cm="1">
        <f t="array" ref="K4">IF(
    AND(
        ISNUMBER(MATCH(SUBSTITUTE(G4, " ", ""), SUBSTITUTE(Sheet2!$AK$5:$AK$13, " ", ""), 0)),
        ISNUMBER(MATCH(SUBSTITUTE(I4, " ", ""), SUBSTITUTE(Sheet2!$AL$4:$BB$4, " ", ""), 0))
    ),
    IF(
        ISNUMBER(MATCH(B4, Sheet2!$BE$3:$BE$13, 0)),
        IF(
            ISNUMBER(MATCH(INDEX(Sheet2!$BD$3:$BD$13, MATCH(B4, Sheet2!$BE$3:$BE$13, 0)), Sheet2!$BD$3:$BD$13, 0)),
            "True",
            "False"
        ),
        "False"
    ),
    "Bukan pasangan yang dicari"
)</f>
        <v>Bukan pasangan yang dicari</v>
      </c>
      <c r="L4" s="15" t="str" cm="1">
        <f t="array" ref="L4">IF(
    AND(
        ISNUMBER(MATCH(SUBSTITUTE(G4, " ", ""), SUBSTITUTE(Sheet2!$AK$19:$AK$35, " ", ""), 0)),
        ISNUMBER(MATCH(SUBSTITUTE(I4, " ", ""), SUBSTITUTE(Sheet2!$AL$18:$AT$18, " ", ""), 0))
    ),
    IF(
        ISNUMBER(MATCH(B4, Sheet2!$BE$3:$BE$13, 0)),
        IF(
            ISNUMBER(MATCH(INDEX(Sheet2!$BD$3:$BD$13, MATCH(B4, Sheet2!$BE$3:$BE$13, 0)), Sheet2!$BD$3:$BD$13, 0)),
            "True",
            "False"
        ),
        "False"
    ),
    "Bukan pasangan yang dicari"
)</f>
        <v>Bukan pasangan yang dicari</v>
      </c>
    </row>
    <row r="5" spans="1:12" x14ac:dyDescent="0.25">
      <c r="A5" t="s">
        <v>373</v>
      </c>
      <c r="B5" t="s">
        <v>4</v>
      </c>
      <c r="E5" t="s">
        <v>216</v>
      </c>
      <c r="F5" t="s">
        <v>176</v>
      </c>
      <c r="G5" s="15" t="str">
        <f>IFERROR(
    IF(
        ISNUMBER(MATCH(E5, Elements!$A$2:$A$200, 0)),
        IF(
            INDEX(Elements!$C$2:$C$200, MATCH(E5, Elements!$A$2:$A$200, 0)) &lt;&gt; "",
            INDEX(Elements!$B$2:$B$200, MATCH(E5, Elements!$A$2:$A$200, 0)),
            "kosong"
        ),
        "tidak ditemukan"
    ),
    "ID tidak ditemukan"
)</f>
        <v>BusinessProcess</v>
      </c>
      <c r="H5" s="15" t="str">
        <f>IFERROR(
    IF(
        ISNUMBER(MATCH(E5, Elements!$A$2:$A$200, 0)),
        IF(
            INDEX(Elements!$C$2:$C$200, MATCH(E5, Elements!$A$2:$A$200, 0)) &lt;&gt; "",
            INDEX(Elements!$C$2:$C$200, MATCH(E5, Elements!$A$2:$A$200, 0)),
            "kosong"
        ),
        "tidak ditemukan"
    ),
    "ID tidak ditemukan"
)</f>
        <v>Pembuatan Artikel</v>
      </c>
      <c r="I5" s="15" t="str">
        <f>IFERROR(
    IF(
        ISNUMBER(MATCH(F5, Elements!$A$2:$A$200, 0)),
        IF(
            INDEX(Elements!$C$2:$C$200, MATCH(F5, Elements!$A$2:$A$200, 0)) &lt;&gt; "",
            INDEX(Elements!$B$2:$B$200, MATCH(F5, Elements!$A$2:$A$200, 0)),
            "kosong"
        ),
        "tidak ditemukan"
    ),
    "ID tidak ditemukan"
)</f>
        <v>BusinessObject</v>
      </c>
      <c r="J5" s="15" t="str">
        <f>IFERROR(
    IF(
        ISNUMBER(MATCH(F5, Elements!$A$2:$A$200, 0)),
        IF(
            INDEX(Elements!$C$2:$C$200, MATCH(F5, Elements!$A$2:$A$200, 0)) &lt;&gt; "",
            INDEX(Elements!$C$2:$C$200, MATCH(F5, Elements!$A$2:$A$200, 0)),
            "kosong"
        ),
        "tidak ditemukan"
    ),
    "ID tidak ditemukan"
)</f>
        <v>Data Artikel</v>
      </c>
      <c r="K5" s="15" t="str" cm="1">
        <f t="array" ref="K5">IF(
    AND(
        ISNUMBER(MATCH(SUBSTITUTE(G5, " ", ""), SUBSTITUTE(Sheet2!$AK$5:$AK$13, " ", ""), 0)),
        ISNUMBER(MATCH(SUBSTITUTE(I5, " ", ""), SUBSTITUTE(Sheet2!$AL$4:$BB$4, " ", ""), 0))
    ),
    IF(
        ISNUMBER(MATCH(B5, Sheet2!$BE$3:$BE$13, 0)),
        IF(
            ISNUMBER(MATCH(INDEX(Sheet2!$BD$3:$BD$13, MATCH(B5, Sheet2!$BE$3:$BE$13, 0)), Sheet2!$BD$3:$BD$13, 0)),
            "True",
            "False"
        ),
        "False"
    ),
    "Bukan pasangan yang dicari"
)</f>
        <v>Bukan pasangan yang dicari</v>
      </c>
      <c r="L5" s="15" t="str" cm="1">
        <f t="array" ref="L5">IF(
    AND(
        ISNUMBER(MATCH(SUBSTITUTE(G5, " ", ""), SUBSTITUTE(Sheet2!$AK$19:$AK$35, " ", ""), 0)),
        ISNUMBER(MATCH(SUBSTITUTE(I5, " ", ""), SUBSTITUTE(Sheet2!$AL$18:$AT$18, " ", ""), 0))
    ),
    IF(
        ISNUMBER(MATCH(B5, Sheet2!$BE$3:$BE$13, 0)),
        IF(
            ISNUMBER(MATCH(INDEX(Sheet2!$BD$3:$BD$13, MATCH(B5, Sheet2!$BE$3:$BE$13, 0)), Sheet2!$BD$3:$BD$13, 0)),
            "True",
            "False"
        ),
        "False"
    ),
    "Bukan pasangan yang dicari"
)</f>
        <v>Bukan pasangan yang dicari</v>
      </c>
    </row>
    <row r="6" spans="1:12" x14ac:dyDescent="0.25">
      <c r="A6" t="s">
        <v>374</v>
      </c>
      <c r="B6" t="s">
        <v>4</v>
      </c>
      <c r="E6" t="s">
        <v>145</v>
      </c>
      <c r="F6" t="s">
        <v>176</v>
      </c>
      <c r="G6" s="15" t="str">
        <f>IFERROR(
    IF(
        ISNUMBER(MATCH(E6, Elements!$A$2:$A$200, 0)),
        IF(
            INDEX(Elements!$C$2:$C$200, MATCH(E6, Elements!$A$2:$A$200, 0)) &lt;&gt; "",
            INDEX(Elements!$B$2:$B$200, MATCH(E6, Elements!$A$2:$A$200, 0)),
            "kosong"
        ),
        "tidak ditemukan"
    ),
    "ID tidak ditemukan"
)</f>
        <v>BusinessEvent</v>
      </c>
      <c r="H6" s="15" t="str">
        <f>IFERROR(
    IF(
        ISNUMBER(MATCH(E6, Elements!$A$2:$A$200, 0)),
        IF(
            INDEX(Elements!$C$2:$C$200, MATCH(E6, Elements!$A$2:$A$200, 0)) &lt;&gt; "",
            INDEX(Elements!$C$2:$C$200, MATCH(E6, Elements!$A$2:$A$200, 0)),
            "kosong"
        ),
        "tidak ditemukan"
    ),
    "ID tidak ditemukan"
)</f>
        <v>Melihat judul-judul artikel</v>
      </c>
      <c r="I6" s="15" t="str">
        <f>IFERROR(
    IF(
        ISNUMBER(MATCH(F6, Elements!$A$2:$A$200, 0)),
        IF(
            INDEX(Elements!$C$2:$C$200, MATCH(F6, Elements!$A$2:$A$200, 0)) &lt;&gt; "",
            INDEX(Elements!$B$2:$B$200, MATCH(F6, Elements!$A$2:$A$200, 0)),
            "kosong"
        ),
        "tidak ditemukan"
    ),
    "ID tidak ditemukan"
)</f>
        <v>BusinessObject</v>
      </c>
      <c r="J6" s="15" t="str">
        <f>IFERROR(
    IF(
        ISNUMBER(MATCH(F6, Elements!$A$2:$A$200, 0)),
        IF(
            INDEX(Elements!$C$2:$C$200, MATCH(F6, Elements!$A$2:$A$200, 0)) &lt;&gt; "",
            INDEX(Elements!$C$2:$C$200, MATCH(F6, Elements!$A$2:$A$200, 0)),
            "kosong"
        ),
        "tidak ditemukan"
    ),
    "ID tidak ditemukan"
)</f>
        <v>Data Artikel</v>
      </c>
      <c r="K6" s="15" t="str" cm="1">
        <f t="array" ref="K6">IF(
    AND(
        ISNUMBER(MATCH(SUBSTITUTE(G6, " ", ""), SUBSTITUTE(Sheet2!$AK$5:$AK$13, " ", ""), 0)),
        ISNUMBER(MATCH(SUBSTITUTE(I6, " ", ""), SUBSTITUTE(Sheet2!$AL$4:$BB$4, " ", ""), 0))
    ),
    IF(
        ISNUMBER(MATCH(B6, Sheet2!$BE$3:$BE$13, 0)),
        IF(
            ISNUMBER(MATCH(INDEX(Sheet2!$BD$3:$BD$13, MATCH(B6, Sheet2!$BE$3:$BE$13, 0)), Sheet2!$BD$3:$BD$13, 0)),
            "True",
            "False"
        ),
        "False"
    ),
    "Bukan pasangan yang dicari"
)</f>
        <v>Bukan pasangan yang dicari</v>
      </c>
      <c r="L6" s="15" t="str" cm="1">
        <f t="array" ref="L6">IF(
    AND(
        ISNUMBER(MATCH(SUBSTITUTE(G6, " ", ""), SUBSTITUTE(Sheet2!$AK$19:$AK$35, " ", ""), 0)),
        ISNUMBER(MATCH(SUBSTITUTE(I6, " ", ""), SUBSTITUTE(Sheet2!$AL$18:$AT$18, " ", ""), 0))
    ),
    IF(
        ISNUMBER(MATCH(B6, Sheet2!$BE$3:$BE$13, 0)),
        IF(
            ISNUMBER(MATCH(INDEX(Sheet2!$BD$3:$BD$13, MATCH(B6, Sheet2!$BE$3:$BE$13, 0)), Sheet2!$BD$3:$BD$13, 0)),
            "True",
            "False"
        ),
        "False"
    ),
    "Bukan pasangan yang dicari"
)</f>
        <v>Bukan pasangan yang dicari</v>
      </c>
    </row>
    <row r="7" spans="1:12" x14ac:dyDescent="0.25">
      <c r="A7" t="s">
        <v>375</v>
      </c>
      <c r="B7" t="s">
        <v>4</v>
      </c>
      <c r="E7" t="s">
        <v>254</v>
      </c>
      <c r="F7" t="s">
        <v>286</v>
      </c>
      <c r="G7" s="15" t="str">
        <f>IFERROR(
    IF(
        ISNUMBER(MATCH(E7, Elements!$A$2:$A$200, 0)),
        IF(
            INDEX(Elements!$C$2:$C$200, MATCH(E7, Elements!$A$2:$A$200, 0)) &lt;&gt; "",
            INDEX(Elements!$B$2:$B$200, MATCH(E7, Elements!$A$2:$A$200, 0)),
            "kosong"
        ),
        "tidak ditemukan"
    ),
    "ID tidak ditemukan"
)</f>
        <v>ApplicationFunction</v>
      </c>
      <c r="H7" s="15" t="str">
        <f>IFERROR(
    IF(
        ISNUMBER(MATCH(E7, Elements!$A$2:$A$200, 0)),
        IF(
            INDEX(Elements!$C$2:$C$200, MATCH(E7, Elements!$A$2:$A$200, 0)) &lt;&gt; "",
            INDEX(Elements!$C$2:$C$200, MATCH(E7, Elements!$A$2:$A$200, 0)),
            "kosong"
        ),
        "tidak ditemukan"
    ),
    "ID tidak ditemukan"
)</f>
        <v>Penulisan Artikel</v>
      </c>
      <c r="I7" s="15" t="str">
        <f>IFERROR(
    IF(
        ISNUMBER(MATCH(F7, Elements!$A$2:$A$200, 0)),
        IF(
            INDEX(Elements!$C$2:$C$200, MATCH(F7, Elements!$A$2:$A$200, 0)) &lt;&gt; "",
            INDEX(Elements!$B$2:$B$200, MATCH(F7, Elements!$A$2:$A$200, 0)),
            "kosong"
        ),
        "tidak ditemukan"
    ),
    "ID tidak ditemukan"
)</f>
        <v>DataObject</v>
      </c>
      <c r="J7" s="15" t="str">
        <f>IFERROR(
    IF(
        ISNUMBER(MATCH(F7, Elements!$A$2:$A$200, 0)),
        IF(
            INDEX(Elements!$C$2:$C$200, MATCH(F7, Elements!$A$2:$A$200, 0)) &lt;&gt; "",
            INDEX(Elements!$C$2:$C$200, MATCH(F7, Elements!$A$2:$A$200, 0)),
            "kosong"
        ),
        "tidak ditemukan"
    ),
    "ID tidak ditemukan"
)</f>
        <v>Data artikel saya</v>
      </c>
      <c r="K7" s="15" t="str" cm="1">
        <f t="array" ref="K7">IF(
    AND(
        ISNUMBER(MATCH(SUBSTITUTE(G7, " ", ""), SUBSTITUTE(Sheet2!$AK$5:$AK$13, " ", ""), 0)),
        ISNUMBER(MATCH(SUBSTITUTE(I7, " ", ""), SUBSTITUTE(Sheet2!$AL$4:$BB$4, " ", ""), 0))
    ),
    IF(
        ISNUMBER(MATCH(B7, Sheet2!$BE$3:$BE$13, 0)),
        IF(
            ISNUMBER(MATCH(INDEX(Sheet2!$BD$3:$BD$13, MATCH(B7, Sheet2!$BE$3:$BE$13, 0)), Sheet2!$BD$3:$BD$13, 0)),
            "True",
            "False"
        ),
        "False"
    ),
    "Bukan pasangan yang dicari"
)</f>
        <v>Bukan pasangan yang dicari</v>
      </c>
      <c r="L7" s="15" t="str" cm="1">
        <f t="array" ref="L7">IF(
    AND(
        ISNUMBER(MATCH(SUBSTITUTE(G7, " ", ""), SUBSTITUTE(Sheet2!$AK$19:$AK$35, " ", ""), 0)),
        ISNUMBER(MATCH(SUBSTITUTE(I7, " ", ""), SUBSTITUTE(Sheet2!$AL$18:$AT$18, " ", ""), 0))
    ),
    IF(
        ISNUMBER(MATCH(B7, Sheet2!$BE$3:$BE$13, 0)),
        IF(
            ISNUMBER(MATCH(INDEX(Sheet2!$BD$3:$BD$13, MATCH(B7, Sheet2!$BE$3:$BE$13, 0)), Sheet2!$BD$3:$BD$13, 0)),
            "True",
            "False"
        ),
        "False"
    ),
    "Bukan pasangan yang dicari"
)</f>
        <v>Bukan pasangan yang dicari</v>
      </c>
    </row>
    <row r="8" spans="1:12" x14ac:dyDescent="0.25">
      <c r="A8" t="s">
        <v>376</v>
      </c>
      <c r="B8" t="s">
        <v>4</v>
      </c>
      <c r="E8" t="s">
        <v>246</v>
      </c>
      <c r="F8" t="s">
        <v>286</v>
      </c>
      <c r="G8" s="15" t="str">
        <f>IFERROR(
    IF(
        ISNUMBER(MATCH(E8, Elements!$A$2:$A$200, 0)),
        IF(
            INDEX(Elements!$C$2:$C$200, MATCH(E8, Elements!$A$2:$A$200, 0)) &lt;&gt; "",
            INDEX(Elements!$B$2:$B$200, MATCH(E8, Elements!$A$2:$A$200, 0)),
            "kosong"
        ),
        "tidak ditemukan"
    ),
    "ID tidak ditemukan"
)</f>
        <v>ApplicationFunction</v>
      </c>
      <c r="H8" s="15" t="str">
        <f>IFERROR(
    IF(
        ISNUMBER(MATCH(E8, Elements!$A$2:$A$200, 0)),
        IF(
            INDEX(Elements!$C$2:$C$200, MATCH(E8, Elements!$A$2:$A$200, 0)) &lt;&gt; "",
            INDEX(Elements!$C$2:$C$200, MATCH(E8, Elements!$A$2:$A$200, 0)),
            "kosong"
        ),
        "tidak ditemukan"
    ),
    "ID tidak ditemukan"
)</f>
        <v>Menampilakn Riwayat Artikel Saya</v>
      </c>
      <c r="I8" s="15" t="str">
        <f>IFERROR(
    IF(
        ISNUMBER(MATCH(F8, Elements!$A$2:$A$200, 0)),
        IF(
            INDEX(Elements!$C$2:$C$200, MATCH(F8, Elements!$A$2:$A$200, 0)) &lt;&gt; "",
            INDEX(Elements!$B$2:$B$200, MATCH(F8, Elements!$A$2:$A$200, 0)),
            "kosong"
        ),
        "tidak ditemukan"
    ),
    "ID tidak ditemukan"
)</f>
        <v>DataObject</v>
      </c>
      <c r="J8" s="15" t="str">
        <f>IFERROR(
    IF(
        ISNUMBER(MATCH(F8, Elements!$A$2:$A$200, 0)),
        IF(
            INDEX(Elements!$C$2:$C$200, MATCH(F8, Elements!$A$2:$A$200, 0)) &lt;&gt; "",
            INDEX(Elements!$C$2:$C$200, MATCH(F8, Elements!$A$2:$A$200, 0)),
            "kosong"
        ),
        "tidak ditemukan"
    ),
    "ID tidak ditemukan"
)</f>
        <v>Data artikel saya</v>
      </c>
      <c r="K8" s="15" t="str" cm="1">
        <f t="array" ref="K8">IF(
    AND(
        ISNUMBER(MATCH(SUBSTITUTE(G8, " ", ""), SUBSTITUTE(Sheet2!$AK$5:$AK$13, " ", ""), 0)),
        ISNUMBER(MATCH(SUBSTITUTE(I8, " ", ""), SUBSTITUTE(Sheet2!$AL$4:$BB$4, " ", ""), 0))
    ),
    IF(
        ISNUMBER(MATCH(B8, Sheet2!$BE$3:$BE$13, 0)),
        IF(
            ISNUMBER(MATCH(INDEX(Sheet2!$BD$3:$BD$13, MATCH(B8, Sheet2!$BE$3:$BE$13, 0)), Sheet2!$BD$3:$BD$13, 0)),
            "True",
            "False"
        ),
        "False"
    ),
    "Bukan pasangan yang dicari"
)</f>
        <v>Bukan pasangan yang dicari</v>
      </c>
      <c r="L8" s="15" t="str" cm="1">
        <f t="array" ref="L8">IF(
    AND(
        ISNUMBER(MATCH(SUBSTITUTE(G8, " ", ""), SUBSTITUTE(Sheet2!$AK$19:$AK$35, " ", ""), 0)),
        ISNUMBER(MATCH(SUBSTITUTE(I8, " ", ""), SUBSTITUTE(Sheet2!$AL$18:$AT$18, " ", ""), 0))
    ),
    IF(
        ISNUMBER(MATCH(B8, Sheet2!$BE$3:$BE$13, 0)),
        IF(
            ISNUMBER(MATCH(INDEX(Sheet2!$BD$3:$BD$13, MATCH(B8, Sheet2!$BE$3:$BE$13, 0)), Sheet2!$BD$3:$BD$13, 0)),
            "True",
            "False"
        ),
        "False"
    ),
    "Bukan pasangan yang dicari"
)</f>
        <v>Bukan pasangan yang dicari</v>
      </c>
    </row>
    <row r="9" spans="1:12" x14ac:dyDescent="0.25">
      <c r="A9" t="s">
        <v>377</v>
      </c>
      <c r="B9" t="s">
        <v>4</v>
      </c>
      <c r="E9" t="s">
        <v>240</v>
      </c>
      <c r="F9" t="s">
        <v>285</v>
      </c>
      <c r="G9" s="15" t="str">
        <f>IFERROR(
    IF(
        ISNUMBER(MATCH(E9, Elements!$A$2:$A$200, 0)),
        IF(
            INDEX(Elements!$C$2:$C$200, MATCH(E9, Elements!$A$2:$A$200, 0)) &lt;&gt; "",
            INDEX(Elements!$B$2:$B$200, MATCH(E9, Elements!$A$2:$A$200, 0)),
            "kosong"
        ),
        "tidak ditemukan"
    ),
    "ID tidak ditemukan"
)</f>
        <v>ApplicationFunction</v>
      </c>
      <c r="H9" s="15" t="str">
        <f>IFERROR(
    IF(
        ISNUMBER(MATCH(E9, Elements!$A$2:$A$200, 0)),
        IF(
            INDEX(Elements!$C$2:$C$200, MATCH(E9, Elements!$A$2:$A$200, 0)) &lt;&gt; "",
            INDEX(Elements!$C$2:$C$200, MATCH(E9, Elements!$A$2:$A$200, 0)),
            "kosong"
        ),
        "tidak ditemukan"
    ),
    "ID tidak ditemukan"
)</f>
        <v>Membaca Artikel dan Memberikan Komentar</v>
      </c>
      <c r="I9" s="15" t="str">
        <f>IFERROR(
    IF(
        ISNUMBER(MATCH(F9, Elements!$A$2:$A$200, 0)),
        IF(
            INDEX(Elements!$C$2:$C$200, MATCH(F9, Elements!$A$2:$A$200, 0)) &lt;&gt; "",
            INDEX(Elements!$B$2:$B$200, MATCH(F9, Elements!$A$2:$A$200, 0)),
            "kosong"
        ),
        "tidak ditemukan"
    ),
    "ID tidak ditemukan"
)</f>
        <v>DataObject</v>
      </c>
      <c r="J9" s="15" t="str">
        <f>IFERROR(
    IF(
        ISNUMBER(MATCH(F9, Elements!$A$2:$A$200, 0)),
        IF(
            INDEX(Elements!$C$2:$C$200, MATCH(F9, Elements!$A$2:$A$200, 0)) &lt;&gt; "",
            INDEX(Elements!$C$2:$C$200, MATCH(F9, Elements!$A$2:$A$200, 0)),
            "kosong"
        ),
        "tidak ditemukan"
    ),
    "ID tidak ditemukan"
)</f>
        <v>Data Artikel</v>
      </c>
      <c r="K9" s="15" t="str" cm="1">
        <f t="array" ref="K9">IF(
    AND(
        ISNUMBER(MATCH(SUBSTITUTE(G9, " ", ""), SUBSTITUTE(Sheet2!$AK$5:$AK$13, " ", ""), 0)),
        ISNUMBER(MATCH(SUBSTITUTE(I9, " ", ""), SUBSTITUTE(Sheet2!$AL$4:$BB$4, " ", ""), 0))
    ),
    IF(
        ISNUMBER(MATCH(B9, Sheet2!$BE$3:$BE$13, 0)),
        IF(
            ISNUMBER(MATCH(INDEX(Sheet2!$BD$3:$BD$13, MATCH(B9, Sheet2!$BE$3:$BE$13, 0)), Sheet2!$BD$3:$BD$13, 0)),
            "True",
            "False"
        ),
        "False"
    ),
    "Bukan pasangan yang dicari"
)</f>
        <v>Bukan pasangan yang dicari</v>
      </c>
      <c r="L9" s="15" t="str" cm="1">
        <f t="array" ref="L9">IF(
    AND(
        ISNUMBER(MATCH(SUBSTITUTE(G9, " ", ""), SUBSTITUTE(Sheet2!$AK$19:$AK$35, " ", ""), 0)),
        ISNUMBER(MATCH(SUBSTITUTE(I9, " ", ""), SUBSTITUTE(Sheet2!$AL$18:$AT$18, " ", ""), 0))
    ),
    IF(
        ISNUMBER(MATCH(B9, Sheet2!$BE$3:$BE$13, 0)),
        IF(
            ISNUMBER(MATCH(INDEX(Sheet2!$BD$3:$BD$13, MATCH(B9, Sheet2!$BE$3:$BE$13, 0)), Sheet2!$BD$3:$BD$13, 0)),
            "True",
            "False"
        ),
        "False"
    ),
    "Bukan pasangan yang dicari"
)</f>
        <v>Bukan pasangan yang dicari</v>
      </c>
    </row>
    <row r="10" spans="1:12" x14ac:dyDescent="0.25">
      <c r="A10" t="s">
        <v>378</v>
      </c>
      <c r="B10" t="s">
        <v>4</v>
      </c>
      <c r="E10" t="s">
        <v>244</v>
      </c>
      <c r="F10" t="s">
        <v>290</v>
      </c>
      <c r="G10" s="15" t="str">
        <f>IFERROR(
    IF(
        ISNUMBER(MATCH(E10, Elements!$A$2:$A$200, 0)),
        IF(
            INDEX(Elements!$C$2:$C$200, MATCH(E10, Elements!$A$2:$A$200, 0)) &lt;&gt; "",
            INDEX(Elements!$B$2:$B$200, MATCH(E10, Elements!$A$2:$A$200, 0)),
            "kosong"
        ),
        "tidak ditemukan"
    ),
    "ID tidak ditemukan"
)</f>
        <v>ApplicationFunction</v>
      </c>
      <c r="H10" s="15" t="str">
        <f>IFERROR(
    IF(
        ISNUMBER(MATCH(E10, Elements!$A$2:$A$200, 0)),
        IF(
            INDEX(Elements!$C$2:$C$200, MATCH(E10, Elements!$A$2:$A$200, 0)) &lt;&gt; "",
            INDEX(Elements!$C$2:$C$200, MATCH(E10, Elements!$A$2:$A$200, 0)),
            "kosong"
        ),
        "tidak ditemukan"
    ),
    "ID tidak ditemukan"
)</f>
        <v>Memfasilitasi Konsultasi Psikolog Online</v>
      </c>
      <c r="I10" s="15" t="str">
        <f>IFERROR(
    IF(
        ISNUMBER(MATCH(F10, Elements!$A$2:$A$200, 0)),
        IF(
            INDEX(Elements!$C$2:$C$200, MATCH(F10, Elements!$A$2:$A$200, 0)) &lt;&gt; "",
            INDEX(Elements!$B$2:$B$200, MATCH(F10, Elements!$A$2:$A$200, 0)),
            "kosong"
        ),
        "tidak ditemukan"
    ),
    "ID tidak ditemukan"
)</f>
        <v>DataObject</v>
      </c>
      <c r="J10" s="15" t="str">
        <f>IFERROR(
    IF(
        ISNUMBER(MATCH(F10, Elements!$A$2:$A$200, 0)),
        IF(
            INDEX(Elements!$C$2:$C$200, MATCH(F10, Elements!$A$2:$A$200, 0)) &lt;&gt; "",
            INDEX(Elements!$C$2:$C$200, MATCH(F10, Elements!$A$2:$A$200, 0)),
            "kosong"
        ),
        "tidak ditemukan"
    ),
    "ID tidak ditemukan"
)</f>
        <v>Database Ajuan Konsultasi Psikolog</v>
      </c>
      <c r="K10" s="15" t="str" cm="1">
        <f t="array" ref="K10">IF(
    AND(
        ISNUMBER(MATCH(SUBSTITUTE(G10, " ", ""), SUBSTITUTE(Sheet2!$AK$5:$AK$13, " ", ""), 0)),
        ISNUMBER(MATCH(SUBSTITUTE(I10, " ", ""), SUBSTITUTE(Sheet2!$AL$4:$BB$4, " ", ""), 0))
    ),
    IF(
        ISNUMBER(MATCH(B10, Sheet2!$BE$3:$BE$13, 0)),
        IF(
            ISNUMBER(MATCH(INDEX(Sheet2!$BD$3:$BD$13, MATCH(B10, Sheet2!$BE$3:$BE$13, 0)), Sheet2!$BD$3:$BD$13, 0)),
            "True",
            "False"
        ),
        "False"
    ),
    "Bukan pasangan yang dicari"
)</f>
        <v>Bukan pasangan yang dicari</v>
      </c>
      <c r="L10" s="15" t="str" cm="1">
        <f t="array" ref="L10">IF(
    AND(
        ISNUMBER(MATCH(SUBSTITUTE(G10, " ", ""), SUBSTITUTE(Sheet2!$AK$19:$AK$35, " ", ""), 0)),
        ISNUMBER(MATCH(SUBSTITUTE(I10, " ", ""), SUBSTITUTE(Sheet2!$AL$18:$AT$18, " ", ""), 0))
    ),
    IF(
        ISNUMBER(MATCH(B10, Sheet2!$BE$3:$BE$13, 0)),
        IF(
            ISNUMBER(MATCH(INDEX(Sheet2!$BD$3:$BD$13, MATCH(B10, Sheet2!$BE$3:$BE$13, 0)), Sheet2!$BD$3:$BD$13, 0)),
            "True",
            "False"
        ),
        "False"
    ),
    "Bukan pasangan yang dicari"
)</f>
        <v>Bukan pasangan yang dicari</v>
      </c>
    </row>
    <row r="11" spans="1:12" ht="15" customHeight="1" x14ac:dyDescent="0.25">
      <c r="A11" t="s">
        <v>379</v>
      </c>
      <c r="B11" t="s">
        <v>4</v>
      </c>
      <c r="E11" t="s">
        <v>242</v>
      </c>
      <c r="F11" t="s">
        <v>288</v>
      </c>
      <c r="G11" s="15" t="str">
        <f>IFERROR(
    IF(
        ISNUMBER(MATCH(E11, Elements!$A$2:$A$200, 0)),
        IF(
            INDEX(Elements!$C$2:$C$200, MATCH(E11, Elements!$A$2:$A$200, 0)) &lt;&gt; "",
            INDEX(Elements!$B$2:$B$200, MATCH(E11, Elements!$A$2:$A$200, 0)),
            "kosong"
        ),
        "tidak ditemukan"
    ),
    "ID tidak ditemukan"
)</f>
        <v>ApplicationFunction</v>
      </c>
      <c r="H11" s="15" t="str">
        <f>IFERROR(
    IF(
        ISNUMBER(MATCH(E11, Elements!$A$2:$A$200, 0)),
        IF(
            INDEX(Elements!$C$2:$C$200, MATCH(E11, Elements!$A$2:$A$200, 0)) &lt;&gt; "",
            INDEX(Elements!$C$2:$C$200, MATCH(E11, Elements!$A$2:$A$200, 0)),
            "kosong"
        ),
        "tidak ditemukan"
    ),
    "ID tidak ditemukan"
)</f>
        <v>Memfasilitasi Konsultasi Hukum Online</v>
      </c>
      <c r="I11" s="15" t="str">
        <f>IFERROR(
    IF(
        ISNUMBER(MATCH(F11, Elements!$A$2:$A$200, 0)),
        IF(
            INDEX(Elements!$C$2:$C$200, MATCH(F11, Elements!$A$2:$A$200, 0)) &lt;&gt; "",
            INDEX(Elements!$B$2:$B$200, MATCH(F11, Elements!$A$2:$A$200, 0)),
            "kosong"
        ),
        "tidak ditemukan"
    ),
    "ID tidak ditemukan"
)</f>
        <v>DataObject</v>
      </c>
      <c r="J11" s="15" t="str">
        <f>IFERROR(
    IF(
        ISNUMBER(MATCH(F11, Elements!$A$2:$A$200, 0)),
        IF(
            INDEX(Elements!$C$2:$C$200, MATCH(F11, Elements!$A$2:$A$200, 0)) &lt;&gt; "",
            INDEX(Elements!$C$2:$C$200, MATCH(F11, Elements!$A$2:$A$200, 0)),
            "kosong"
        ),
        "tidak ditemukan"
    ),
    "ID tidak ditemukan"
)</f>
        <v>Database Ajuan Konsultasi Hukum</v>
      </c>
      <c r="K11" s="15" t="str" cm="1">
        <f t="array" ref="K11">IF(
    AND(
        ISNUMBER(MATCH(SUBSTITUTE(G11, " ", ""), SUBSTITUTE(Sheet2!$AK$5:$AK$13, " ", ""), 0)),
        ISNUMBER(MATCH(SUBSTITUTE(I11, " ", ""), SUBSTITUTE(Sheet2!$AL$4:$BB$4, " ", ""), 0))
    ),
    IF(
        ISNUMBER(MATCH(B11, Sheet2!$BE$3:$BE$13, 0)),
        IF(
            ISNUMBER(MATCH(INDEX(Sheet2!$BD$3:$BD$13, MATCH(B11, Sheet2!$BE$3:$BE$13, 0)), Sheet2!$BD$3:$BD$13, 0)),
            "True",
            "False"
        ),
        "False"
    ),
    "Bukan pasangan yang dicari"
)</f>
        <v>Bukan pasangan yang dicari</v>
      </c>
      <c r="L11" s="15" t="str" cm="1">
        <f t="array" ref="L11">IF(
    AND(
        ISNUMBER(MATCH(SUBSTITUTE(G11, " ", ""), SUBSTITUTE(Sheet2!$AK$19:$AK$35, " ", ""), 0)),
        ISNUMBER(MATCH(SUBSTITUTE(I11, " ", ""), SUBSTITUTE(Sheet2!$AL$18:$AT$18, " ", ""), 0))
    ),
    IF(
        ISNUMBER(MATCH(B11, Sheet2!$BE$3:$BE$13, 0)),
        IF(
            ISNUMBER(MATCH(INDEX(Sheet2!$BD$3:$BD$13, MATCH(B11, Sheet2!$BE$3:$BE$13, 0)), Sheet2!$BD$3:$BD$13, 0)),
            "True",
            "False"
        ),
        "False"
    ),
    "Bukan pasangan yang dicari"
)</f>
        <v>Bukan pasangan yang dicari</v>
      </c>
    </row>
    <row r="12" spans="1:12" x14ac:dyDescent="0.25">
      <c r="A12" t="s">
        <v>380</v>
      </c>
      <c r="B12" t="s">
        <v>4</v>
      </c>
      <c r="E12" t="s">
        <v>300</v>
      </c>
      <c r="F12" t="s">
        <v>292</v>
      </c>
      <c r="G12" s="15" t="str">
        <f>IFERROR(
    IF(
        ISNUMBER(MATCH(E12, Elements!$A$2:$A$200, 0)),
        IF(
            INDEX(Elements!$C$2:$C$200, MATCH(E12, Elements!$A$2:$A$200, 0)) &lt;&gt; "",
            INDEX(Elements!$B$2:$B$200, MATCH(E12, Elements!$A$2:$A$200, 0)),
            "kosong"
        ),
        "tidak ditemukan"
    ),
    "ID tidak ditemukan"
)</f>
        <v>Node</v>
      </c>
      <c r="H12" s="15" t="str">
        <f>IFERROR(
    IF(
        ISNUMBER(MATCH(E12, Elements!$A$2:$A$200, 0)),
        IF(
            INDEX(Elements!$C$2:$C$200, MATCH(E12, Elements!$A$2:$A$200, 0)) &lt;&gt; "",
            INDEX(Elements!$C$2:$C$200, MATCH(E12, Elements!$A$2:$A$200, 0)),
            "kosong"
        ),
        "tidak ditemukan"
    ),
    "ID tidak ditemukan"
)</f>
        <v>DBMS</v>
      </c>
      <c r="I12" s="15" t="str">
        <f>IFERROR(
    IF(
        ISNUMBER(MATCH(F12, Elements!$A$2:$A$200, 0)),
        IF(
            INDEX(Elements!$C$2:$C$200, MATCH(F12, Elements!$A$2:$A$200, 0)) &lt;&gt; "",
            INDEX(Elements!$B$2:$B$200, MATCH(F12, Elements!$A$2:$A$200, 0)),
            "kosong"
        ),
        "tidak ditemukan"
    ),
    "ID tidak ditemukan"
)</f>
        <v>Artifact</v>
      </c>
      <c r="J12" s="15" t="str">
        <f>IFERROR(
    IF(
        ISNUMBER(MATCH(F12, Elements!$A$2:$A$200, 0)),
        IF(
            INDEX(Elements!$C$2:$C$200, MATCH(F12, Elements!$A$2:$A$200, 0)) &lt;&gt; "",
            INDEX(Elements!$C$2:$C$200, MATCH(F12, Elements!$A$2:$A$200, 0)),
            "kosong"
        ),
        "tidak ditemukan"
    ),
    "ID tidak ditemukan"
)</f>
        <v>Database Pengguna dan Konsultasi</v>
      </c>
      <c r="K12" s="15" t="str" cm="1">
        <f t="array" ref="K12">IF(
    AND(
        ISNUMBER(MATCH(SUBSTITUTE(G12, " ", ""), SUBSTITUTE(Sheet2!$AK$5:$AK$13, " ", ""), 0)),
        ISNUMBER(MATCH(SUBSTITUTE(I12, " ", ""), SUBSTITUTE(Sheet2!$AL$4:$BB$4, " ", ""), 0))
    ),
    IF(
        ISNUMBER(MATCH(B12, Sheet2!$BE$3:$BE$13, 0)),
        IF(
            ISNUMBER(MATCH(INDEX(Sheet2!$BD$3:$BD$13, MATCH(B12, Sheet2!$BE$3:$BE$13, 0)), Sheet2!$BD$3:$BD$13, 0)),
            "True",
            "False"
        ),
        "False"
    ),
    "Bukan pasangan yang dicari"
)</f>
        <v>Bukan pasangan yang dicari</v>
      </c>
      <c r="L12" s="15" t="str" cm="1">
        <f t="array" ref="L12">IF(
    AND(
        ISNUMBER(MATCH(SUBSTITUTE(G12, " ", ""), SUBSTITUTE(Sheet2!$AK$19:$AK$35, " ", ""), 0)),
        ISNUMBER(MATCH(SUBSTITUTE(I12, " ", ""), SUBSTITUTE(Sheet2!$AL$18:$AT$18, " ", ""), 0))
    ),
    IF(
        ISNUMBER(MATCH(B12, Sheet2!$BE$3:$BE$13, 0)),
        IF(
            ISNUMBER(MATCH(INDEX(Sheet2!$BD$3:$BD$13, MATCH(B12, Sheet2!$BE$3:$BE$13, 0)), Sheet2!$BD$3:$BD$13, 0)),
            "True",
            "False"
        ),
        "False"
    ),
    "Bukan pasangan yang dicari"
)</f>
        <v>Bukan pasangan yang dicari</v>
      </c>
    </row>
    <row r="13" spans="1:12" x14ac:dyDescent="0.25">
      <c r="A13" t="s">
        <v>381</v>
      </c>
      <c r="B13" t="s">
        <v>6</v>
      </c>
      <c r="E13" t="s">
        <v>140</v>
      </c>
      <c r="F13" t="s">
        <v>216</v>
      </c>
      <c r="G13" s="15" t="str">
        <f>IFERROR(
    IF(
        ISNUMBER(MATCH(E13, Elements!$A$2:$A$200, 0)),
        IF(
            INDEX(Elements!$C$2:$C$200, MATCH(E13, Elements!$A$2:$A$200, 0)) &lt;&gt; "",
            INDEX(Elements!$B$2:$B$200, MATCH(E13, Elements!$A$2:$A$200, 0)),
            "kosong"
        ),
        "tidak ditemukan"
    ),
    "ID tidak ditemukan"
)</f>
        <v>BusinessActor</v>
      </c>
      <c r="H13" s="15" t="str">
        <f>IFERROR(
    IF(
        ISNUMBER(MATCH(E13, Elements!$A$2:$A$200, 0)),
        IF(
            INDEX(Elements!$C$2:$C$200, MATCH(E13, Elements!$A$2:$A$200, 0)) &lt;&gt; "",
            INDEX(Elements!$C$2:$C$200, MATCH(E13, Elements!$A$2:$A$200, 0)),
            "kosong"
        ),
        "tidak ditemukan"
    ),
    "ID tidak ditemukan"
)</f>
        <v>Puan, Rekan Cerita, Rekan Hukum</v>
      </c>
      <c r="I13" s="15" t="str">
        <f>IFERROR(
    IF(
        ISNUMBER(MATCH(F13, Elements!$A$2:$A$200, 0)),
        IF(
            INDEX(Elements!$C$2:$C$200, MATCH(F13, Elements!$A$2:$A$200, 0)) &lt;&gt; "",
            INDEX(Elements!$B$2:$B$200, MATCH(F13, Elements!$A$2:$A$200, 0)),
            "kosong"
        ),
        "tidak ditemukan"
    ),
    "ID tidak ditemukan"
)</f>
        <v>BusinessProcess</v>
      </c>
      <c r="J13" s="15" t="str">
        <f>IFERROR(
    IF(
        ISNUMBER(MATCH(F13, Elements!$A$2:$A$200, 0)),
        IF(
            INDEX(Elements!$C$2:$C$200, MATCH(F13, Elements!$A$2:$A$200, 0)) &lt;&gt; "",
            INDEX(Elements!$C$2:$C$200, MATCH(F13, Elements!$A$2:$A$200, 0)),
            "kosong"
        ),
        "tidak ditemukan"
    ),
    "ID tidak ditemukan"
)</f>
        <v>Pembuatan Artikel</v>
      </c>
      <c r="K13" s="15" t="str" cm="1">
        <f t="array" ref="K13">IF(
    AND(
        ISNUMBER(MATCH(SUBSTITUTE(G13, " ", ""), SUBSTITUTE(Sheet2!$AK$5:$AK$13, " ", ""), 0)),
        ISNUMBER(MATCH(SUBSTITUTE(I13, " ", ""), SUBSTITUTE(Sheet2!$AL$4:$BB$4, " ", ""), 0))
    ),
    IF(
        ISNUMBER(MATCH(B13, Sheet2!$BE$3:$BE$13, 0)),
        IF(
            ISNUMBER(MATCH(INDEX(Sheet2!$BD$3:$BD$13, MATCH(B13, Sheet2!$BE$3:$BE$13, 0)), Sheet2!$BD$3:$BD$13, 0)),
            "True",
            "False"
        ),
        "False"
    ),
    "Bukan pasangan yang dicari"
)</f>
        <v>Bukan pasangan yang dicari</v>
      </c>
      <c r="L13" s="15" t="str" cm="1">
        <f t="array" ref="L13">IF(
    AND(
        ISNUMBER(MATCH(SUBSTITUTE(G13, " ", ""), SUBSTITUTE(Sheet2!$AK$19:$AK$35, " ", ""), 0)),
        ISNUMBER(MATCH(SUBSTITUTE(I13, " ", ""), SUBSTITUTE(Sheet2!$AL$18:$AT$18, " ", ""), 0))
    ),
    IF(
        ISNUMBER(MATCH(B13, Sheet2!$BE$3:$BE$13, 0)),
        IF(
            ISNUMBER(MATCH(INDEX(Sheet2!$BD$3:$BD$13, MATCH(B13, Sheet2!$BE$3:$BE$13, 0)), Sheet2!$BD$3:$BD$13, 0)),
            "True",
            "False"
        ),
        "False"
    ),
    "Bukan pasangan yang dicari"
)</f>
        <v>Bukan pasangan yang dicari</v>
      </c>
    </row>
    <row r="14" spans="1:12" x14ac:dyDescent="0.25">
      <c r="A14" t="s">
        <v>382</v>
      </c>
      <c r="B14" t="s">
        <v>6</v>
      </c>
      <c r="E14" t="s">
        <v>142</v>
      </c>
      <c r="F14" t="s">
        <v>218</v>
      </c>
      <c r="G14" s="15" t="str">
        <f>IFERROR(
    IF(
        ISNUMBER(MATCH(E14, Elements!$A$2:$A$200, 0)),
        IF(
            INDEX(Elements!$C$2:$C$200, MATCH(E14, Elements!$A$2:$A$200, 0)) &lt;&gt; "",
            INDEX(Elements!$B$2:$B$200, MATCH(E14, Elements!$A$2:$A$200, 0)),
            "kosong"
        ),
        "tidak ditemukan"
    ),
    "ID tidak ditemukan"
)</f>
        <v>BusinessActor</v>
      </c>
      <c r="H14" s="15" t="str">
        <f>IFERROR(
    IF(
        ISNUMBER(MATCH(E14, Elements!$A$2:$A$200, 0)),
        IF(
            INDEX(Elements!$C$2:$C$200, MATCH(E14, Elements!$A$2:$A$200, 0)) &lt;&gt; "",
            INDEX(Elements!$C$2:$C$200, MATCH(E14, Elements!$A$2:$A$200, 0)),
            "kosong"
        ),
        "tidak ditemukan"
    ),
    "ID tidak ditemukan"
)</f>
        <v>Puan, Rekan Cerita, Rekan Hukum (copy)</v>
      </c>
      <c r="I14" s="15" t="str">
        <f>IFERROR(
    IF(
        ISNUMBER(MATCH(F14, Elements!$A$2:$A$200, 0)),
        IF(
            INDEX(Elements!$C$2:$C$200, MATCH(F14, Elements!$A$2:$A$200, 0)) &lt;&gt; "",
            INDEX(Elements!$B$2:$B$200, MATCH(F14, Elements!$A$2:$A$200, 0)),
            "kosong"
        ),
        "tidak ditemukan"
    ),
    "ID tidak ditemukan"
)</f>
        <v>BusinessProcess</v>
      </c>
      <c r="J14" s="15" t="str">
        <f>IFERROR(
    IF(
        ISNUMBER(MATCH(F14, Elements!$A$2:$A$200, 0)),
        IF(
            INDEX(Elements!$C$2:$C$200, MATCH(F14, Elements!$A$2:$A$200, 0)) &lt;&gt; "",
            INDEX(Elements!$C$2:$C$200, MATCH(F14, Elements!$A$2:$A$200, 0)),
            "kosong"
        ),
        "tidak ditemukan"
    ),
    "ID tidak ditemukan"
)</f>
        <v>Pembuatan Artikel dan Riwayat Pembuatan Artikel (copy)</v>
      </c>
      <c r="K14" s="15" t="str" cm="1">
        <f t="array" ref="K14">IF(
    AND(
        ISNUMBER(MATCH(SUBSTITUTE(G14, " ", ""), SUBSTITUTE(Sheet2!$AK$5:$AK$13, " ", ""), 0)),
        ISNUMBER(MATCH(SUBSTITUTE(I14, " ", ""), SUBSTITUTE(Sheet2!$AL$4:$BB$4, " ", ""), 0))
    ),
    IF(
        ISNUMBER(MATCH(B14, Sheet2!$BE$3:$BE$13, 0)),
        IF(
            ISNUMBER(MATCH(INDEX(Sheet2!$BD$3:$BD$13, MATCH(B14, Sheet2!$BE$3:$BE$13, 0)), Sheet2!$BD$3:$BD$13, 0)),
            "True",
            "False"
        ),
        "False"
    ),
    "Bukan pasangan yang dicari"
)</f>
        <v>Bukan pasangan yang dicari</v>
      </c>
      <c r="L14" s="15" t="str" cm="1">
        <f t="array" ref="L14">IF(
    AND(
        ISNUMBER(MATCH(SUBSTITUTE(G14, " ", ""), SUBSTITUTE(Sheet2!$AK$19:$AK$35, " ", ""), 0)),
        ISNUMBER(MATCH(SUBSTITUTE(I14, " ", ""), SUBSTITUTE(Sheet2!$AL$18:$AT$18, " ", ""), 0))
    ),
    IF(
        ISNUMBER(MATCH(B14, Sheet2!$BE$3:$BE$13, 0)),
        IF(
            ISNUMBER(MATCH(INDEX(Sheet2!$BD$3:$BD$13, MATCH(B14, Sheet2!$BE$3:$BE$13, 0)), Sheet2!$BD$3:$BD$13, 0)),
            "True",
            "False"
        ),
        "False"
    ),
    "Bukan pasangan yang dicari"
)</f>
        <v>Bukan pasangan yang dicari</v>
      </c>
    </row>
    <row r="15" spans="1:12" x14ac:dyDescent="0.25">
      <c r="A15" t="s">
        <v>383</v>
      </c>
      <c r="B15" t="s">
        <v>6</v>
      </c>
      <c r="E15" t="s">
        <v>231</v>
      </c>
      <c r="F15" t="s">
        <v>244</v>
      </c>
      <c r="G15" s="15" t="str">
        <f>IFERROR(
    IF(
        ISNUMBER(MATCH(E15, Elements!$A$2:$A$200, 0)),
        IF(
            INDEX(Elements!$C$2:$C$200, MATCH(E15, Elements!$A$2:$A$200, 0)) &lt;&gt; "",
            INDEX(Elements!$B$2:$B$200, MATCH(E15, Elements!$A$2:$A$200, 0)),
            "kosong"
        ),
        "tidak ditemukan"
    ),
    "ID tidak ditemukan"
)</f>
        <v>ApplicationComponent</v>
      </c>
      <c r="H15" s="15" t="str">
        <f>IFERROR(
    IF(
        ISNUMBER(MATCH(E15, Elements!$A$2:$A$200, 0)),
        IF(
            INDEX(Elements!$C$2:$C$200, MATCH(E15, Elements!$A$2:$A$200, 0)) &lt;&gt; "",
            INDEX(Elements!$C$2:$C$200, MATCH(E15, Elements!$A$2:$A$200, 0)),
            "kosong"
        ),
        "tidak ditemukan"
    ),
    "ID tidak ditemukan"
)</f>
        <v>Konsultasi</v>
      </c>
      <c r="I15" s="15" t="str">
        <f>IFERROR(
    IF(
        ISNUMBER(MATCH(F15, Elements!$A$2:$A$200, 0)),
        IF(
            INDEX(Elements!$C$2:$C$200, MATCH(F15, Elements!$A$2:$A$200, 0)) &lt;&gt; "",
            INDEX(Elements!$B$2:$B$200, MATCH(F15, Elements!$A$2:$A$200, 0)),
            "kosong"
        ),
        "tidak ditemukan"
    ),
    "ID tidak ditemukan"
)</f>
        <v>ApplicationFunction</v>
      </c>
      <c r="J15" s="15" t="str">
        <f>IFERROR(
    IF(
        ISNUMBER(MATCH(F15, Elements!$A$2:$A$200, 0)),
        IF(
            INDEX(Elements!$C$2:$C$200, MATCH(F15, Elements!$A$2:$A$200, 0)) &lt;&gt; "",
            INDEX(Elements!$C$2:$C$200, MATCH(F15, Elements!$A$2:$A$200, 0)),
            "kosong"
        ),
        "tidak ditemukan"
    ),
    "ID tidak ditemukan"
)</f>
        <v>Memfasilitasi Konsultasi Psikolog Online</v>
      </c>
      <c r="K15" s="15" t="str" cm="1">
        <f t="array" ref="K15">IF(
    AND(
        ISNUMBER(MATCH(SUBSTITUTE(G15, " ", ""), SUBSTITUTE(Sheet2!$AK$5:$AK$13, " ", ""), 0)),
        ISNUMBER(MATCH(SUBSTITUTE(I15, " ", ""), SUBSTITUTE(Sheet2!$AL$4:$BB$4, " ", ""), 0))
    ),
    IF(
        ISNUMBER(MATCH(B15, Sheet2!$BE$3:$BE$13, 0)),
        IF(
            ISNUMBER(MATCH(INDEX(Sheet2!$BD$3:$BD$13, MATCH(B15, Sheet2!$BE$3:$BE$13, 0)), Sheet2!$BD$3:$BD$13, 0)),
            "True",
            "False"
        ),
        "False"
    ),
    "Bukan pasangan yang dicari"
)</f>
        <v>Bukan pasangan yang dicari</v>
      </c>
      <c r="L15" s="15" t="str" cm="1">
        <f t="array" ref="L15">IF(
    AND(
        ISNUMBER(MATCH(SUBSTITUTE(G15, " ", ""), SUBSTITUTE(Sheet2!$AK$19:$AK$35, " ", ""), 0)),
        ISNUMBER(MATCH(SUBSTITUTE(I15, " ", ""), SUBSTITUTE(Sheet2!$AL$18:$AT$18, " ", ""), 0))
    ),
    IF(
        ISNUMBER(MATCH(B15, Sheet2!$BE$3:$BE$13, 0)),
        IF(
            ISNUMBER(MATCH(INDEX(Sheet2!$BD$3:$BD$13, MATCH(B15, Sheet2!$BE$3:$BE$13, 0)), Sheet2!$BD$3:$BD$13, 0)),
            "True",
            "False"
        ),
        "False"
    ),
    "Bukan pasangan yang dicari"
)</f>
        <v>Bukan pasangan yang dicari</v>
      </c>
    </row>
    <row r="16" spans="1:12" x14ac:dyDescent="0.25">
      <c r="A16" t="s">
        <v>384</v>
      </c>
      <c r="B16" t="s">
        <v>6</v>
      </c>
      <c r="E16" t="s">
        <v>231</v>
      </c>
      <c r="F16" t="s">
        <v>242</v>
      </c>
      <c r="G16" s="15" t="str">
        <f>IFERROR(
    IF(
        ISNUMBER(MATCH(E16, Elements!$A$2:$A$200, 0)),
        IF(
            INDEX(Elements!$C$2:$C$200, MATCH(E16, Elements!$A$2:$A$200, 0)) &lt;&gt; "",
            INDEX(Elements!$B$2:$B$200, MATCH(E16, Elements!$A$2:$A$200, 0)),
            "kosong"
        ),
        "tidak ditemukan"
    ),
    "ID tidak ditemukan"
)</f>
        <v>ApplicationComponent</v>
      </c>
      <c r="H16" s="15" t="str">
        <f>IFERROR(
    IF(
        ISNUMBER(MATCH(E16, Elements!$A$2:$A$200, 0)),
        IF(
            INDEX(Elements!$C$2:$C$200, MATCH(E16, Elements!$A$2:$A$200, 0)) &lt;&gt; "",
            INDEX(Elements!$C$2:$C$200, MATCH(E16, Elements!$A$2:$A$200, 0)),
            "kosong"
        ),
        "tidak ditemukan"
    ),
    "ID tidak ditemukan"
)</f>
        <v>Konsultasi</v>
      </c>
      <c r="I16" s="15" t="str">
        <f>IFERROR(
    IF(
        ISNUMBER(MATCH(F16, Elements!$A$2:$A$200, 0)),
        IF(
            INDEX(Elements!$C$2:$C$200, MATCH(F16, Elements!$A$2:$A$200, 0)) &lt;&gt; "",
            INDEX(Elements!$B$2:$B$200, MATCH(F16, Elements!$A$2:$A$200, 0)),
            "kosong"
        ),
        "tidak ditemukan"
    ),
    "ID tidak ditemukan"
)</f>
        <v>ApplicationFunction</v>
      </c>
      <c r="J16" s="15" t="str">
        <f>IFERROR(
    IF(
        ISNUMBER(MATCH(F16, Elements!$A$2:$A$200, 0)),
        IF(
            INDEX(Elements!$C$2:$C$200, MATCH(F16, Elements!$A$2:$A$200, 0)) &lt;&gt; "",
            INDEX(Elements!$C$2:$C$200, MATCH(F16, Elements!$A$2:$A$200, 0)),
            "kosong"
        ),
        "tidak ditemukan"
    ),
    "ID tidak ditemukan"
)</f>
        <v>Memfasilitasi Konsultasi Hukum Online</v>
      </c>
      <c r="K16" s="15" t="str" cm="1">
        <f t="array" ref="K16">IF(
    AND(
        ISNUMBER(MATCH(SUBSTITUTE(G16, " ", ""), SUBSTITUTE(Sheet2!$AK$5:$AK$13, " ", ""), 0)),
        ISNUMBER(MATCH(SUBSTITUTE(I16, " ", ""), SUBSTITUTE(Sheet2!$AL$4:$BB$4, " ", ""), 0))
    ),
    IF(
        ISNUMBER(MATCH(B16, Sheet2!$BE$3:$BE$13, 0)),
        IF(
            ISNUMBER(MATCH(INDEX(Sheet2!$BD$3:$BD$13, MATCH(B16, Sheet2!$BE$3:$BE$13, 0)), Sheet2!$BD$3:$BD$13, 0)),
            "True",
            "False"
        ),
        "False"
    ),
    "Bukan pasangan yang dicari"
)</f>
        <v>Bukan pasangan yang dicari</v>
      </c>
      <c r="L16" s="15" t="str" cm="1">
        <f t="array" ref="L16">IF(
    AND(
        ISNUMBER(MATCH(SUBSTITUTE(G16, " ", ""), SUBSTITUTE(Sheet2!$AK$19:$AK$35, " ", ""), 0)),
        ISNUMBER(MATCH(SUBSTITUTE(I16, " ", ""), SUBSTITUTE(Sheet2!$AL$18:$AT$18, " ", ""), 0))
    ),
    IF(
        ISNUMBER(MATCH(B16, Sheet2!$BE$3:$BE$13, 0)),
        IF(
            ISNUMBER(MATCH(INDEX(Sheet2!$BD$3:$BD$13, MATCH(B16, Sheet2!$BE$3:$BE$13, 0)), Sheet2!$BD$3:$BD$13, 0)),
            "True",
            "False"
        ),
        "False"
    ),
    "Bukan pasangan yang dicari"
)</f>
        <v>Bukan pasangan yang dicari</v>
      </c>
    </row>
    <row r="17" spans="1:12" x14ac:dyDescent="0.25">
      <c r="A17" t="s">
        <v>385</v>
      </c>
      <c r="B17" t="s">
        <v>6</v>
      </c>
      <c r="E17" t="s">
        <v>229</v>
      </c>
      <c r="F17" t="s">
        <v>254</v>
      </c>
      <c r="G17" s="15" t="str">
        <f>IFERROR(
    IF(
        ISNUMBER(MATCH(E17, Elements!$A$2:$A$200, 0)),
        IF(
            INDEX(Elements!$C$2:$C$200, MATCH(E17, Elements!$A$2:$A$200, 0)) &lt;&gt; "",
            INDEX(Elements!$B$2:$B$200, MATCH(E17, Elements!$A$2:$A$200, 0)),
            "kosong"
        ),
        "tidak ditemukan"
    ),
    "ID tidak ditemukan"
)</f>
        <v>ApplicationComponent</v>
      </c>
      <c r="H17" s="15" t="str">
        <f>IFERROR(
    IF(
        ISNUMBER(MATCH(E17, Elements!$A$2:$A$200, 0)),
        IF(
            INDEX(Elements!$C$2:$C$200, MATCH(E17, Elements!$A$2:$A$200, 0)) &lt;&gt; "",
            INDEX(Elements!$C$2:$C$200, MATCH(E17, Elements!$A$2:$A$200, 0)),
            "kosong"
        ),
        "tidak ditemukan"
    ),
    "ID tidak ditemukan"
)</f>
        <v>Artikel Saya</v>
      </c>
      <c r="I17" s="15" t="str">
        <f>IFERROR(
    IF(
        ISNUMBER(MATCH(F17, Elements!$A$2:$A$200, 0)),
        IF(
            INDEX(Elements!$C$2:$C$200, MATCH(F17, Elements!$A$2:$A$200, 0)) &lt;&gt; "",
            INDEX(Elements!$B$2:$B$200, MATCH(F17, Elements!$A$2:$A$200, 0)),
            "kosong"
        ),
        "tidak ditemukan"
    ),
    "ID tidak ditemukan"
)</f>
        <v>ApplicationFunction</v>
      </c>
      <c r="J17" s="15" t="str">
        <f>IFERROR(
    IF(
        ISNUMBER(MATCH(F17, Elements!$A$2:$A$200, 0)),
        IF(
            INDEX(Elements!$C$2:$C$200, MATCH(F17, Elements!$A$2:$A$200, 0)) &lt;&gt; "",
            INDEX(Elements!$C$2:$C$200, MATCH(F17, Elements!$A$2:$A$200, 0)),
            "kosong"
        ),
        "tidak ditemukan"
    ),
    "ID tidak ditemukan"
)</f>
        <v>Penulisan Artikel</v>
      </c>
      <c r="K17" s="15" t="str" cm="1">
        <f t="array" ref="K17">IF(
    AND(
        ISNUMBER(MATCH(SUBSTITUTE(G17, " ", ""), SUBSTITUTE(Sheet2!$AK$5:$AK$13, " ", ""), 0)),
        ISNUMBER(MATCH(SUBSTITUTE(I17, " ", ""), SUBSTITUTE(Sheet2!$AL$4:$BB$4, " ", ""), 0))
    ),
    IF(
        ISNUMBER(MATCH(B17, Sheet2!$BE$3:$BE$13, 0)),
        IF(
            ISNUMBER(MATCH(INDEX(Sheet2!$BD$3:$BD$13, MATCH(B17, Sheet2!$BE$3:$BE$13, 0)), Sheet2!$BD$3:$BD$13, 0)),
            "True",
            "False"
        ),
        "False"
    ),
    "Bukan pasangan yang dicari"
)</f>
        <v>Bukan pasangan yang dicari</v>
      </c>
      <c r="L17" s="15" t="str" cm="1">
        <f t="array" ref="L17">IF(
    AND(
        ISNUMBER(MATCH(SUBSTITUTE(G17, " ", ""), SUBSTITUTE(Sheet2!$AK$19:$AK$35, " ", ""), 0)),
        ISNUMBER(MATCH(SUBSTITUTE(I17, " ", ""), SUBSTITUTE(Sheet2!$AL$18:$AT$18, " ", ""), 0))
    ),
    IF(
        ISNUMBER(MATCH(B17, Sheet2!$BE$3:$BE$13, 0)),
        IF(
            ISNUMBER(MATCH(INDEX(Sheet2!$BD$3:$BD$13, MATCH(B17, Sheet2!$BE$3:$BE$13, 0)), Sheet2!$BD$3:$BD$13, 0)),
            "True",
            "False"
        ),
        "False"
    ),
    "Bukan pasangan yang dicari"
)</f>
        <v>Bukan pasangan yang dicari</v>
      </c>
    </row>
    <row r="18" spans="1:12" x14ac:dyDescent="0.25">
      <c r="A18" t="s">
        <v>386</v>
      </c>
      <c r="B18" t="s">
        <v>6</v>
      </c>
      <c r="E18" t="s">
        <v>228</v>
      </c>
      <c r="F18" t="s">
        <v>240</v>
      </c>
      <c r="G18" s="15" t="str">
        <f>IFERROR(
    IF(
        ISNUMBER(MATCH(E18, Elements!$A$2:$A$200, 0)),
        IF(
            INDEX(Elements!$C$2:$C$200, MATCH(E18, Elements!$A$2:$A$200, 0)) &lt;&gt; "",
            INDEX(Elements!$B$2:$B$200, MATCH(E18, Elements!$A$2:$A$200, 0)),
            "kosong"
        ),
        "tidak ditemukan"
    ),
    "ID tidak ditemukan"
)</f>
        <v>ApplicationComponent</v>
      </c>
      <c r="H18" s="15" t="str">
        <f>IFERROR(
    IF(
        ISNUMBER(MATCH(E18, Elements!$A$2:$A$200, 0)),
        IF(
            INDEX(Elements!$C$2:$C$200, MATCH(E18, Elements!$A$2:$A$200, 0)) &lt;&gt; "",
            INDEX(Elements!$C$2:$C$200, MATCH(E18, Elements!$A$2:$A$200, 0)),
            "kosong"
        ),
        "tidak ditemukan"
    ),
    "ID tidak ditemukan"
)</f>
        <v>Artikel</v>
      </c>
      <c r="I18" s="15" t="str">
        <f>IFERROR(
    IF(
        ISNUMBER(MATCH(F18, Elements!$A$2:$A$200, 0)),
        IF(
            INDEX(Elements!$C$2:$C$200, MATCH(F18, Elements!$A$2:$A$200, 0)) &lt;&gt; "",
            INDEX(Elements!$B$2:$B$200, MATCH(F18, Elements!$A$2:$A$200, 0)),
            "kosong"
        ),
        "tidak ditemukan"
    ),
    "ID tidak ditemukan"
)</f>
        <v>ApplicationFunction</v>
      </c>
      <c r="J18" s="15" t="str">
        <f>IFERROR(
    IF(
        ISNUMBER(MATCH(F18, Elements!$A$2:$A$200, 0)),
        IF(
            INDEX(Elements!$C$2:$C$200, MATCH(F18, Elements!$A$2:$A$200, 0)) &lt;&gt; "",
            INDEX(Elements!$C$2:$C$200, MATCH(F18, Elements!$A$2:$A$200, 0)),
            "kosong"
        ),
        "tidak ditemukan"
    ),
    "ID tidak ditemukan"
)</f>
        <v>Membaca Artikel dan Memberikan Komentar</v>
      </c>
      <c r="K18" s="15" t="str" cm="1">
        <f t="array" ref="K18">IF(
    AND(
        ISNUMBER(MATCH(SUBSTITUTE(G18, " ", ""), SUBSTITUTE(Sheet2!$AK$5:$AK$13, " ", ""), 0)),
        ISNUMBER(MATCH(SUBSTITUTE(I18, " ", ""), SUBSTITUTE(Sheet2!$AL$4:$BB$4, " ", ""), 0))
    ),
    IF(
        ISNUMBER(MATCH(B18, Sheet2!$BE$3:$BE$13, 0)),
        IF(
            ISNUMBER(MATCH(INDEX(Sheet2!$BD$3:$BD$13, MATCH(B18, Sheet2!$BE$3:$BE$13, 0)), Sheet2!$BD$3:$BD$13, 0)),
            "True",
            "False"
        ),
        "False"
    ),
    "Bukan pasangan yang dicari"
)</f>
        <v>Bukan pasangan yang dicari</v>
      </c>
      <c r="L18" s="15" t="str" cm="1">
        <f t="array" ref="L18">IF(
    AND(
        ISNUMBER(MATCH(SUBSTITUTE(G18, " ", ""), SUBSTITUTE(Sheet2!$AK$19:$AK$35, " ", ""), 0)),
        ISNUMBER(MATCH(SUBSTITUTE(I18, " ", ""), SUBSTITUTE(Sheet2!$AL$18:$AT$18, " ", ""), 0))
    ),
    IF(
        ISNUMBER(MATCH(B18, Sheet2!$BE$3:$BE$13, 0)),
        IF(
            ISNUMBER(MATCH(INDEX(Sheet2!$BD$3:$BD$13, MATCH(B18, Sheet2!$BE$3:$BE$13, 0)), Sheet2!$BD$3:$BD$13, 0)),
            "True",
            "False"
        ),
        "False"
    ),
    "Bukan pasangan yang dicari"
)</f>
        <v>Bukan pasangan yang dicari</v>
      </c>
    </row>
    <row r="19" spans="1:12" x14ac:dyDescent="0.25">
      <c r="A19" t="s">
        <v>387</v>
      </c>
      <c r="B19" t="s">
        <v>6</v>
      </c>
      <c r="E19" t="s">
        <v>300</v>
      </c>
      <c r="F19" t="s">
        <v>307</v>
      </c>
      <c r="G19" s="15" t="str">
        <f>IFERROR(
    IF(
        ISNUMBER(MATCH(E19, Elements!$A$2:$A$200, 0)),
        IF(
            INDEX(Elements!$C$2:$C$200, MATCH(E19, Elements!$A$2:$A$200, 0)) &lt;&gt; "",
            INDEX(Elements!$B$2:$B$200, MATCH(E19, Elements!$A$2:$A$200, 0)),
            "kosong"
        ),
        "tidak ditemukan"
    ),
    "ID tidak ditemukan"
)</f>
        <v>Node</v>
      </c>
      <c r="H19" s="15" t="str">
        <f>IFERROR(
    IF(
        ISNUMBER(MATCH(E19, Elements!$A$2:$A$200, 0)),
        IF(
            INDEX(Elements!$C$2:$C$200, MATCH(E19, Elements!$A$2:$A$200, 0)) &lt;&gt; "",
            INDEX(Elements!$C$2:$C$200, MATCH(E19, Elements!$A$2:$A$200, 0)),
            "kosong"
        ),
        "tidak ditemukan"
    ),
    "ID tidak ditemukan"
)</f>
        <v>DBMS</v>
      </c>
      <c r="I19" s="15" t="str">
        <f>IFERROR(
    IF(
        ISNUMBER(MATCH(F19, Elements!$A$2:$A$200, 0)),
        IF(
            INDEX(Elements!$C$2:$C$200, MATCH(F19, Elements!$A$2:$A$200, 0)) &lt;&gt; "",
            INDEX(Elements!$B$2:$B$200, MATCH(F19, Elements!$A$2:$A$200, 0)),
            "kosong"
        ),
        "tidak ditemukan"
    ),
    "ID tidak ditemukan"
)</f>
        <v>TechnologyFunction</v>
      </c>
      <c r="J19" s="15" t="str">
        <f>IFERROR(
    IF(
        ISNUMBER(MATCH(F19, Elements!$A$2:$A$200, 0)),
        IF(
            INDEX(Elements!$C$2:$C$200, MATCH(F19, Elements!$A$2:$A$200, 0)) &lt;&gt; "",
            INDEX(Elements!$C$2:$C$200, MATCH(F19, Elements!$A$2:$A$200, 0)),
            "kosong"
        ),
        "tidak ditemukan"
    ),
    "ID tidak ditemukan"
)</f>
        <v>Menyediakan Data Access</v>
      </c>
      <c r="K19" s="15" t="str" cm="1">
        <f t="array" ref="K19">IF(
    AND(
        ISNUMBER(MATCH(SUBSTITUTE(G19, " ", ""), SUBSTITUTE(Sheet2!$AK$5:$AK$13, " ", ""), 0)),
        ISNUMBER(MATCH(SUBSTITUTE(I19, " ", ""), SUBSTITUTE(Sheet2!$AL$4:$BB$4, " ", ""), 0))
    ),
    IF(
        ISNUMBER(MATCH(B19, Sheet2!$BE$3:$BE$13, 0)),
        IF(
            ISNUMBER(MATCH(INDEX(Sheet2!$BD$3:$BD$13, MATCH(B19, Sheet2!$BE$3:$BE$13, 0)), Sheet2!$BD$3:$BD$13, 0)),
            "True",
            "False"
        ),
        "False"
    ),
    "Bukan pasangan yang dicari"
)</f>
        <v>Bukan pasangan yang dicari</v>
      </c>
      <c r="L19" s="15" t="str" cm="1">
        <f t="array" ref="L19">IF(
    AND(
        ISNUMBER(MATCH(SUBSTITUTE(G19, " ", ""), SUBSTITUTE(Sheet2!$AK$19:$AK$35, " ", ""), 0)),
        ISNUMBER(MATCH(SUBSTITUTE(I19, " ", ""), SUBSTITUTE(Sheet2!$AL$18:$AT$18, " ", ""), 0))
    ),
    IF(
        ISNUMBER(MATCH(B19, Sheet2!$BE$3:$BE$13, 0)),
        IF(
            ISNUMBER(MATCH(INDEX(Sheet2!$BD$3:$BD$13, MATCH(B19, Sheet2!$BE$3:$BE$13, 0)), Sheet2!$BD$3:$BD$13, 0)),
            "True",
            "False"
        ),
        "False"
    ),
    "Bukan pasangan yang dicari"
)</f>
        <v>Bukan pasangan yang dicari</v>
      </c>
    </row>
    <row r="20" spans="1:12" x14ac:dyDescent="0.25">
      <c r="A20" t="s">
        <v>388</v>
      </c>
      <c r="B20" t="s">
        <v>6</v>
      </c>
      <c r="E20" t="s">
        <v>300</v>
      </c>
      <c r="F20" t="s">
        <v>305</v>
      </c>
      <c r="G20" s="15" t="str">
        <f>IFERROR(
    IF(
        ISNUMBER(MATCH(E20, Elements!$A$2:$A$200, 0)),
        IF(
            INDEX(Elements!$C$2:$C$200, MATCH(E20, Elements!$A$2:$A$200, 0)) &lt;&gt; "",
            INDEX(Elements!$B$2:$B$200, MATCH(E20, Elements!$A$2:$A$200, 0)),
            "kosong"
        ),
        "tidak ditemukan"
    ),
    "ID tidak ditemukan"
)</f>
        <v>Node</v>
      </c>
      <c r="H20" s="15" t="str">
        <f>IFERROR(
    IF(
        ISNUMBER(MATCH(E20, Elements!$A$2:$A$200, 0)),
        IF(
            INDEX(Elements!$C$2:$C$200, MATCH(E20, Elements!$A$2:$A$200, 0)) &lt;&gt; "",
            INDEX(Elements!$C$2:$C$200, MATCH(E20, Elements!$A$2:$A$200, 0)),
            "kosong"
        ),
        "tidak ditemukan"
    ),
    "ID tidak ditemukan"
)</f>
        <v>DBMS</v>
      </c>
      <c r="I20" s="15" t="str">
        <f>IFERROR(
    IF(
        ISNUMBER(MATCH(F20, Elements!$A$2:$A$200, 0)),
        IF(
            INDEX(Elements!$C$2:$C$200, MATCH(F20, Elements!$A$2:$A$200, 0)) &lt;&gt; "",
            INDEX(Elements!$B$2:$B$200, MATCH(F20, Elements!$A$2:$A$200, 0)),
            "kosong"
        ),
        "tidak ditemukan"
    ),
    "ID tidak ditemukan"
)</f>
        <v>TechnologyFunction</v>
      </c>
      <c r="J20" s="15" t="str">
        <f>IFERROR(
    IF(
        ISNUMBER(MATCH(F20, Elements!$A$2:$A$200, 0)),
        IF(
            INDEX(Elements!$C$2:$C$200, MATCH(F20, Elements!$A$2:$A$200, 0)) &lt;&gt; "",
            INDEX(Elements!$C$2:$C$200, MATCH(F20, Elements!$A$2:$A$200, 0)),
            "kosong"
        ),
        "tidak ditemukan"
    ),
    "ID tidak ditemukan"
)</f>
        <v>Mengelola Data Pengguna</v>
      </c>
      <c r="K20" s="15" t="str" cm="1">
        <f t="array" ref="K20">IF(
    AND(
        ISNUMBER(MATCH(SUBSTITUTE(G20, " ", ""), SUBSTITUTE(Sheet2!$AK$5:$AK$13, " ", ""), 0)),
        ISNUMBER(MATCH(SUBSTITUTE(I20, " ", ""), SUBSTITUTE(Sheet2!$AL$4:$BB$4, " ", ""), 0))
    ),
    IF(
        ISNUMBER(MATCH(B20, Sheet2!$BE$3:$BE$13, 0)),
        IF(
            ISNUMBER(MATCH(INDEX(Sheet2!$BD$3:$BD$13, MATCH(B20, Sheet2!$BE$3:$BE$13, 0)), Sheet2!$BD$3:$BD$13, 0)),
            "True",
            "False"
        ),
        "False"
    ),
    "Bukan pasangan yang dicari"
)</f>
        <v>Bukan pasangan yang dicari</v>
      </c>
      <c r="L20" s="15" t="str" cm="1">
        <f t="array" ref="L20">IF(
    AND(
        ISNUMBER(MATCH(SUBSTITUTE(G20, " ", ""), SUBSTITUTE(Sheet2!$AK$19:$AK$35, " ", ""), 0)),
        ISNUMBER(MATCH(SUBSTITUTE(I20, " ", ""), SUBSTITUTE(Sheet2!$AL$18:$AT$18, " ", ""), 0))
    ),
    IF(
        ISNUMBER(MATCH(B20, Sheet2!$BE$3:$BE$13, 0)),
        IF(
            ISNUMBER(MATCH(INDEX(Sheet2!$BD$3:$BD$13, MATCH(B20, Sheet2!$BE$3:$BE$13, 0)), Sheet2!$BD$3:$BD$13, 0)),
            "True",
            "False"
        ),
        "False"
    ),
    "Bukan pasangan yang dicari"
)</f>
        <v>Bukan pasangan yang dicari</v>
      </c>
    </row>
    <row r="21" spans="1:12" x14ac:dyDescent="0.25">
      <c r="A21" t="s">
        <v>389</v>
      </c>
      <c r="B21" t="s">
        <v>7</v>
      </c>
      <c r="E21" t="s">
        <v>332</v>
      </c>
      <c r="F21" t="s">
        <v>341</v>
      </c>
      <c r="G21" s="15" t="str">
        <f>IFERROR(
    IF(
        ISNUMBER(MATCH(E21, Elements!$A$2:$A$200, 0)),
        IF(
            INDEX(Elements!$C$2:$C$200, MATCH(E21, Elements!$A$2:$A$200, 0)) &lt;&gt; "",
            INDEX(Elements!$B$2:$B$200, MATCH(E21, Elements!$A$2:$A$200, 0)),
            "kosong"
        ),
        "tidak ditemukan"
    ),
    "ID tidak ditemukan"
)</f>
        <v>Goal</v>
      </c>
      <c r="H21" s="15" t="str">
        <f>IFERROR(
    IF(
        ISNUMBER(MATCH(E21, Elements!$A$2:$A$200, 0)),
        IF(
            INDEX(Elements!$C$2:$C$200, MATCH(E21, Elements!$A$2:$A$200, 0)) &lt;&gt; "",
            INDEX(Elements!$C$2:$C$200, MATCH(E21, Elements!$A$2:$A$200, 0)),
            "kosong"
        ),
        "tidak ditemukan"
    ),
    "ID tidak ditemukan"
)</f>
        <v>Meningkatkan keberanian korban untuk melapor</v>
      </c>
      <c r="I21" s="15" t="str">
        <f>IFERROR(
    IF(
        ISNUMBER(MATCH(F21, Elements!$A$2:$A$200, 0)),
        IF(
            INDEX(Elements!$C$2:$C$200, MATCH(F21, Elements!$A$2:$A$200, 0)) &lt;&gt; "",
            INDEX(Elements!$B$2:$B$200, MATCH(F21, Elements!$A$2:$A$200, 0)),
            "kosong"
        ),
        "tidak ditemukan"
    ),
    "ID tidak ditemukan"
)</f>
        <v>Outcome</v>
      </c>
      <c r="J21" s="15" t="str">
        <f>IFERROR(
    IF(
        ISNUMBER(MATCH(F21, Elements!$A$2:$A$200, 0)),
        IF(
            INDEX(Elements!$C$2:$C$200, MATCH(F21, Elements!$A$2:$A$200, 0)) &lt;&gt; "",
            INDEX(Elements!$C$2:$C$200, MATCH(F21, Elements!$A$2:$A$200, 0)),
            "kosong"
        ),
        "tidak ditemukan"
    ),
    "ID tidak ditemukan"
)</f>
        <v>Minimal sebanyak 50% user Puan telah melakukan pelaporan hukum</v>
      </c>
      <c r="K21" s="15" t="str" cm="1">
        <f t="array" ref="K21">IF(
    AND(
        ISNUMBER(MATCH(SUBSTITUTE(G21, " ", ""), SUBSTITUTE(Sheet2!$AK$5:$AK$13, " ", ""), 0)),
        ISNUMBER(MATCH(SUBSTITUTE(I21, " ", ""), SUBSTITUTE(Sheet2!$AL$4:$BB$4, " ", ""), 0))
    ),
    IF(
        ISNUMBER(MATCH(B21, Sheet2!$BE$3:$BE$13, 0)),
        IF(
            ISNUMBER(MATCH(INDEX(Sheet2!$BD$3:$BD$13, MATCH(B21, Sheet2!$BE$3:$BE$13, 0)), Sheet2!$BD$3:$BD$13, 0)),
            "True",
            "False"
        ),
        "False"
    ),
    "Bukan pasangan yang dicari"
)</f>
        <v>Bukan pasangan yang dicari</v>
      </c>
      <c r="L21" s="15" t="str" cm="1">
        <f t="array" ref="L21">IF(
    AND(
        ISNUMBER(MATCH(SUBSTITUTE(G21, " ", ""), SUBSTITUTE(Sheet2!$AK$19:$AK$35, " ", ""), 0)),
        ISNUMBER(MATCH(SUBSTITUTE(I21, " ", ""), SUBSTITUTE(Sheet2!$AL$18:$AT$18, " ", ""), 0))
    ),
    IF(
        ISNUMBER(MATCH(B21, Sheet2!$BE$3:$BE$13, 0)),
        IF(
            ISNUMBER(MATCH(INDEX(Sheet2!$BD$3:$BD$13, MATCH(B21, Sheet2!$BE$3:$BE$13, 0)), Sheet2!$BD$3:$BD$13, 0)),
            "True",
            "False"
        ),
        "False"
    ),
    "Bukan pasangan yang dicari"
)</f>
        <v>Bukan pasangan yang dicari</v>
      </c>
    </row>
    <row r="22" spans="1:12" x14ac:dyDescent="0.25">
      <c r="A22" t="s">
        <v>390</v>
      </c>
      <c r="B22" t="s">
        <v>7</v>
      </c>
      <c r="E22" t="s">
        <v>342</v>
      </c>
      <c r="F22" t="s">
        <v>352</v>
      </c>
      <c r="G22" s="15" t="str">
        <f>IFERROR(
    IF(
        ISNUMBER(MATCH(E22, Elements!$A$2:$A$200, 0)),
        IF(
            INDEX(Elements!$C$2:$C$200, MATCH(E22, Elements!$A$2:$A$200, 0)) &lt;&gt; "",
            INDEX(Elements!$B$2:$B$200, MATCH(E22, Elements!$A$2:$A$200, 0)),
            "kosong"
        ),
        "tidak ditemukan"
    ),
    "ID tidak ditemukan"
)</f>
        <v>Outcome</v>
      </c>
      <c r="H22" s="15" t="str">
        <f>IFERROR(
    IF(
        ISNUMBER(MATCH(E22, Elements!$A$2:$A$200, 0)),
        IF(
            INDEX(Elements!$C$2:$C$200, MATCH(E22, Elements!$A$2:$A$200, 0)) &lt;&gt; "",
            INDEX(Elements!$C$2:$C$200, MATCH(E22, Elements!$A$2:$A$200, 0)),
            "kosong"
        ),
        "tidak ditemukan"
    ),
    "ID tidak ditemukan"
)</f>
        <v>Minimal sebanyak 75% user Puan telah berkonsultasi pada psikolog</v>
      </c>
      <c r="I22" s="15" t="str">
        <f>IFERROR(
    IF(
        ISNUMBER(MATCH(F22, Elements!$A$2:$A$200, 0)),
        IF(
            INDEX(Elements!$C$2:$C$200, MATCH(F22, Elements!$A$2:$A$200, 0)) &lt;&gt; "",
            INDEX(Elements!$B$2:$B$200, MATCH(F22, Elements!$A$2:$A$200, 0)),
            "kosong"
        ),
        "tidak ditemukan"
    ),
    "ID tidak ditemukan"
)</f>
        <v>Requirement</v>
      </c>
      <c r="J22" s="15" t="str">
        <f>IFERROR(
    IF(
        ISNUMBER(MATCH(F22, Elements!$A$2:$A$200, 0)),
        IF(
            INDEX(Elements!$C$2:$C$200, MATCH(F22, Elements!$A$2:$A$200, 0)) &lt;&gt; "",
            INDEX(Elements!$C$2:$C$200, MATCH(F22, Elements!$A$2:$A$200, 0)),
            "kosong"
        ),
        "tidak ditemukan"
    ),
    "ID tidak ditemukan"
)</f>
        <v xml:space="preserve">Memfasilitasi Konsultasi Psikolog Online </v>
      </c>
      <c r="K22" s="15" t="str" cm="1">
        <f t="array" ref="K22">IF(
    AND(
        ISNUMBER(MATCH(SUBSTITUTE(G22, " ", ""), SUBSTITUTE(Sheet2!$AK$5:$AK$13, " ", ""), 0)),
        ISNUMBER(MATCH(SUBSTITUTE(I22, " ", ""), SUBSTITUTE(Sheet2!$AL$4:$BB$4, " ", ""), 0))
    ),
    IF(
        ISNUMBER(MATCH(B22, Sheet2!$BE$3:$BE$13, 0)),
        IF(
            ISNUMBER(MATCH(INDEX(Sheet2!$BD$3:$BD$13, MATCH(B22, Sheet2!$BE$3:$BE$13, 0)), Sheet2!$BD$3:$BD$13, 0)),
            "True",
            "False"
        ),
        "False"
    ),
    "Bukan pasangan yang dicari"
)</f>
        <v>Bukan pasangan yang dicari</v>
      </c>
      <c r="L22" s="15" t="str" cm="1">
        <f t="array" ref="L22">IF(
    AND(
        ISNUMBER(MATCH(SUBSTITUTE(G22, " ", ""), SUBSTITUTE(Sheet2!$AK$19:$AK$35, " ", ""), 0)),
        ISNUMBER(MATCH(SUBSTITUTE(I22, " ", ""), SUBSTITUTE(Sheet2!$AL$18:$AT$18, " ", ""), 0))
    ),
    IF(
        ISNUMBER(MATCH(B22, Sheet2!$BE$3:$BE$13, 0)),
        IF(
            ISNUMBER(MATCH(INDEX(Sheet2!$BD$3:$BD$13, MATCH(B22, Sheet2!$BE$3:$BE$13, 0)), Sheet2!$BD$3:$BD$13, 0)),
            "True",
            "False"
        ),
        "False"
    ),
    "Bukan pasangan yang dicari"
)</f>
        <v>Bukan pasangan yang dicari</v>
      </c>
    </row>
    <row r="23" spans="1:12" x14ac:dyDescent="0.25">
      <c r="A23" t="s">
        <v>391</v>
      </c>
      <c r="B23" t="s">
        <v>7</v>
      </c>
      <c r="E23" t="s">
        <v>323</v>
      </c>
      <c r="F23" t="s">
        <v>332</v>
      </c>
      <c r="G23" s="15" t="str">
        <f>IFERROR(
    IF(
        ISNUMBER(MATCH(E23, Elements!$A$2:$A$200, 0)),
        IF(
            INDEX(Elements!$C$2:$C$200, MATCH(E23, Elements!$A$2:$A$200, 0)) &lt;&gt; "",
            INDEX(Elements!$B$2:$B$200, MATCH(E23, Elements!$A$2:$A$200, 0)),
            "kosong"
        ),
        "tidak ditemukan"
    ),
    "ID tidak ditemukan"
)</f>
        <v>Driver</v>
      </c>
      <c r="H23" s="15" t="str">
        <f>IFERROR(
    IF(
        ISNUMBER(MATCH(E23, Elements!$A$2:$A$200, 0)),
        IF(
            INDEX(Elements!$C$2:$C$200, MATCH(E23, Elements!$A$2:$A$200, 0)) &lt;&gt; "",
            INDEX(Elements!$C$2:$C$200, MATCH(E23, Elements!$A$2:$A$200, 0)),
            "kosong"
        ),
        "tidak ditemukan"
    ),
    "ID tidak ditemukan"
)</f>
        <v>Banyaknya korban kekerasan pada perempuan yang masih bersembunyi</v>
      </c>
      <c r="I23" s="15" t="str">
        <f>IFERROR(
    IF(
        ISNUMBER(MATCH(F23, Elements!$A$2:$A$200, 0)),
        IF(
            INDEX(Elements!$C$2:$C$200, MATCH(F23, Elements!$A$2:$A$200, 0)) &lt;&gt; "",
            INDEX(Elements!$B$2:$B$200, MATCH(F23, Elements!$A$2:$A$200, 0)),
            "kosong"
        ),
        "tidak ditemukan"
    ),
    "ID tidak ditemukan"
)</f>
        <v>Goal</v>
      </c>
      <c r="J23" s="15" t="str">
        <f>IFERROR(
    IF(
        ISNUMBER(MATCH(F23, Elements!$A$2:$A$200, 0)),
        IF(
            INDEX(Elements!$C$2:$C$200, MATCH(F23, Elements!$A$2:$A$200, 0)) &lt;&gt; "",
            INDEX(Elements!$C$2:$C$200, MATCH(F23, Elements!$A$2:$A$200, 0)),
            "kosong"
        ),
        "tidak ditemukan"
    ),
    "ID tidak ditemukan"
)</f>
        <v>Meningkatkan keberanian korban untuk melapor</v>
      </c>
      <c r="K23" s="15" t="str" cm="1">
        <f t="array" ref="K23">IF(
    AND(
        ISNUMBER(MATCH(SUBSTITUTE(G23, " ", ""), SUBSTITUTE(Sheet2!$AK$5:$AK$13, " ", ""), 0)),
        ISNUMBER(MATCH(SUBSTITUTE(I23, " ", ""), SUBSTITUTE(Sheet2!$AL$4:$BB$4, " ", ""), 0))
    ),
    IF(
        ISNUMBER(MATCH(B23, Sheet2!$BE$3:$BE$13, 0)),
        IF(
            ISNUMBER(MATCH(INDEX(Sheet2!$BD$3:$BD$13, MATCH(B23, Sheet2!$BE$3:$BE$13, 0)), Sheet2!$BD$3:$BD$13, 0)),
            "True",
            "False"
        ),
        "False"
    ),
    "Bukan pasangan yang dicari"
)</f>
        <v>Bukan pasangan yang dicari</v>
      </c>
      <c r="L23" s="15" t="str" cm="1">
        <f t="array" ref="L23">IF(
    AND(
        ISNUMBER(MATCH(SUBSTITUTE(G23, " ", ""), SUBSTITUTE(Sheet2!$AK$19:$AK$35, " ", ""), 0)),
        ISNUMBER(MATCH(SUBSTITUTE(I23, " ", ""), SUBSTITUTE(Sheet2!$AL$18:$AT$18, " ", ""), 0))
    ),
    IF(
        ISNUMBER(MATCH(B23, Sheet2!$BE$3:$BE$13, 0)),
        IF(
            ISNUMBER(MATCH(INDEX(Sheet2!$BD$3:$BD$13, MATCH(B23, Sheet2!$BE$3:$BE$13, 0)), Sheet2!$BD$3:$BD$13, 0)),
            "True",
            "False"
        ),
        "False"
    ),
    "Bukan pasangan yang dicari"
)</f>
        <v>Bukan pasangan yang dicari</v>
      </c>
    </row>
    <row r="24" spans="1:12" x14ac:dyDescent="0.25">
      <c r="A24" t="s">
        <v>392</v>
      </c>
      <c r="B24" t="s">
        <v>7</v>
      </c>
      <c r="E24" t="s">
        <v>342</v>
      </c>
      <c r="F24" t="s">
        <v>344</v>
      </c>
      <c r="G24" s="15" t="str">
        <f>IFERROR(
    IF(
        ISNUMBER(MATCH(E24, Elements!$A$2:$A$200, 0)),
        IF(
            INDEX(Elements!$C$2:$C$200, MATCH(E24, Elements!$A$2:$A$200, 0)) &lt;&gt; "",
            INDEX(Elements!$B$2:$B$200, MATCH(E24, Elements!$A$2:$A$200, 0)),
            "kosong"
        ),
        "tidak ditemukan"
    ),
    "ID tidak ditemukan"
)</f>
        <v>Outcome</v>
      </c>
      <c r="H24" s="15" t="str">
        <f>IFERROR(
    IF(
        ISNUMBER(MATCH(E24, Elements!$A$2:$A$200, 0)),
        IF(
            INDEX(Elements!$C$2:$C$200, MATCH(E24, Elements!$A$2:$A$200, 0)) &lt;&gt; "",
            INDEX(Elements!$C$2:$C$200, MATCH(E24, Elements!$A$2:$A$200, 0)),
            "kosong"
        ),
        "tidak ditemukan"
    ),
    "ID tidak ditemukan"
)</f>
        <v>Minimal sebanyak 75% user Puan telah berkonsultasi pada psikolog</v>
      </c>
      <c r="I24" s="15" t="str">
        <f>IFERROR(
    IF(
        ISNUMBER(MATCH(F24, Elements!$A$2:$A$200, 0)),
        IF(
            INDEX(Elements!$C$2:$C$200, MATCH(F24, Elements!$A$2:$A$200, 0)) &lt;&gt; "",
            INDEX(Elements!$B$2:$B$200, MATCH(F24, Elements!$A$2:$A$200, 0)),
            "kosong"
        ),
        "tidak ditemukan"
    ),
    "ID tidak ditemukan"
)</f>
        <v>Requirement</v>
      </c>
      <c r="J24" s="15" t="str">
        <f>IFERROR(
    IF(
        ISNUMBER(MATCH(F24, Elements!$A$2:$A$200, 0)),
        IF(
            INDEX(Elements!$C$2:$C$200, MATCH(F24, Elements!$A$2:$A$200, 0)) &lt;&gt; "",
            INDEX(Elements!$C$2:$C$200, MATCH(F24, Elements!$A$2:$A$200, 0)),
            "kosong"
        ),
        "tidak ditemukan"
    ),
    "ID tidak ditemukan"
)</f>
        <v>Berdiskusi dengan Pengguna Lain</v>
      </c>
      <c r="K24" s="15" t="str" cm="1">
        <f t="array" ref="K24">IF(
    AND(
        ISNUMBER(MATCH(SUBSTITUTE(G24, " ", ""), SUBSTITUTE(Sheet2!$AK$5:$AK$13, " ", ""), 0)),
        ISNUMBER(MATCH(SUBSTITUTE(I24, " ", ""), SUBSTITUTE(Sheet2!$AL$4:$BB$4, " ", ""), 0))
    ),
    IF(
        ISNUMBER(MATCH(B24, Sheet2!$BE$3:$BE$13, 0)),
        IF(
            ISNUMBER(MATCH(INDEX(Sheet2!$BD$3:$BD$13, MATCH(B24, Sheet2!$BE$3:$BE$13, 0)), Sheet2!$BD$3:$BD$13, 0)),
            "True",
            "False"
        ),
        "False"
    ),
    "Bukan pasangan yang dicari"
)</f>
        <v>Bukan pasangan yang dicari</v>
      </c>
      <c r="L24" s="15" t="str" cm="1">
        <f t="array" ref="L24">IF(
    AND(
        ISNUMBER(MATCH(SUBSTITUTE(G24, " ", ""), SUBSTITUTE(Sheet2!$AK$19:$AK$35, " ", ""), 0)),
        ISNUMBER(MATCH(SUBSTITUTE(I24, " ", ""), SUBSTITUTE(Sheet2!$AL$18:$AT$18, " ", ""), 0))
    ),
    IF(
        ISNUMBER(MATCH(B24, Sheet2!$BE$3:$BE$13, 0)),
        IF(
            ISNUMBER(MATCH(INDEX(Sheet2!$BD$3:$BD$13, MATCH(B24, Sheet2!$BE$3:$BE$13, 0)), Sheet2!$BD$3:$BD$13, 0)),
            "True",
            "False"
        ),
        "False"
    ),
    "Bukan pasangan yang dicari"
)</f>
        <v>Bukan pasangan yang dicari</v>
      </c>
    </row>
    <row r="25" spans="1:12" ht="15" customHeight="1" x14ac:dyDescent="0.25">
      <c r="A25" t="s">
        <v>393</v>
      </c>
      <c r="B25" t="s">
        <v>7</v>
      </c>
      <c r="E25" t="s">
        <v>362</v>
      </c>
      <c r="F25" t="s">
        <v>322</v>
      </c>
      <c r="G25" s="15" t="str">
        <f>IFERROR(
    IF(
        ISNUMBER(MATCH(E25, Elements!$A$2:$A$200, 0)),
        IF(
            INDEX(Elements!$C$2:$C$200, MATCH(E25, Elements!$A$2:$A$200, 0)) &lt;&gt; "",
            INDEX(Elements!$B$2:$B$200, MATCH(E25, Elements!$A$2:$A$200, 0)),
            "kosong"
        ),
        "tidak ditemukan"
    ),
    "ID tidak ditemukan"
)</f>
        <v>Stakeholder</v>
      </c>
      <c r="H25" s="15" t="str">
        <f>IFERROR(
    IF(
        ISNUMBER(MATCH(E25, Elements!$A$2:$A$200, 0)),
        IF(
            INDEX(Elements!$C$2:$C$200, MATCH(E25, Elements!$A$2:$A$200, 0)) &lt;&gt; "",
            INDEX(Elements!$C$2:$C$200, MATCH(E25, Elements!$A$2:$A$200, 0)),
            "kosong"
        ),
        "tidak ditemukan"
    ),
    "ID tidak ditemukan"
)</f>
        <v>Psikolog (rekan cerita)</v>
      </c>
      <c r="I25" s="15" t="str">
        <f>IFERROR(
    IF(
        ISNUMBER(MATCH(F25, Elements!$A$2:$A$200, 0)),
        IF(
            INDEX(Elements!$C$2:$C$200, MATCH(F25, Elements!$A$2:$A$200, 0)) &lt;&gt; "",
            INDEX(Elements!$B$2:$B$200, MATCH(F25, Elements!$A$2:$A$200, 0)),
            "kosong"
        ),
        "tidak ditemukan"
    ),
    "ID tidak ditemukan"
)</f>
        <v>Driver</v>
      </c>
      <c r="J25" s="15" t="str">
        <f>IFERROR(
    IF(
        ISNUMBER(MATCH(F25, Elements!$A$2:$A$200, 0)),
        IF(
            INDEX(Elements!$C$2:$C$200, MATCH(F25, Elements!$A$2:$A$200, 0)) &lt;&gt; "",
            INDEX(Elements!$C$2:$C$200, MATCH(F25, Elements!$A$2:$A$200, 0)),
            "kosong"
        ),
        "tidak ditemukan"
    ),
    "ID tidak ditemukan"
)</f>
        <v>Banyak korban kekerasan perempuan merasa trauma berkepanjangan</v>
      </c>
      <c r="K25" s="15" t="str" cm="1">
        <f t="array" ref="K25">IF(
    AND(
        ISNUMBER(MATCH(SUBSTITUTE(G25, " ", ""), SUBSTITUTE(Sheet2!$AK$5:$AK$13, " ", ""), 0)),
        ISNUMBER(MATCH(SUBSTITUTE(I25, " ", ""), SUBSTITUTE(Sheet2!$AL$4:$BB$4, " ", ""), 0))
    ),
    IF(
        ISNUMBER(MATCH(B25, Sheet2!$BE$3:$BE$13, 0)),
        IF(
            ISNUMBER(MATCH(INDEX(Sheet2!$BD$3:$BD$13, MATCH(B25, Sheet2!$BE$3:$BE$13, 0)), Sheet2!$BD$3:$BD$13, 0)),
            "True",
            "False"
        ),
        "False"
    ),
    "Bukan pasangan yang dicari"
)</f>
        <v>Bukan pasangan yang dicari</v>
      </c>
      <c r="L25" s="15" t="str" cm="1">
        <f t="array" ref="L25">IF(
    AND(
        ISNUMBER(MATCH(SUBSTITUTE(G25, " ", ""), SUBSTITUTE(Sheet2!$AK$19:$AK$35, " ", ""), 0)),
        ISNUMBER(MATCH(SUBSTITUTE(I25, " ", ""), SUBSTITUTE(Sheet2!$AL$18:$AT$18, " ", ""), 0))
    ),
    IF(
        ISNUMBER(MATCH(B25, Sheet2!$BE$3:$BE$13, 0)),
        IF(
            ISNUMBER(MATCH(INDEX(Sheet2!$BD$3:$BD$13, MATCH(B25, Sheet2!$BE$3:$BE$13, 0)), Sheet2!$BD$3:$BD$13, 0)),
            "True",
            "False"
        ),
        "False"
    ),
    "Bukan pasangan yang dicari"
)</f>
        <v>Bukan pasangan yang dicari</v>
      </c>
    </row>
    <row r="26" spans="1:12" x14ac:dyDescent="0.25">
      <c r="A26" t="s">
        <v>394</v>
      </c>
      <c r="B26" t="s">
        <v>7</v>
      </c>
      <c r="E26" t="s">
        <v>365</v>
      </c>
      <c r="F26" t="s">
        <v>327</v>
      </c>
      <c r="G26" s="15" t="str">
        <f>IFERROR(
    IF(
        ISNUMBER(MATCH(E26, Elements!$A$2:$A$200, 0)),
        IF(
            INDEX(Elements!$C$2:$C$200, MATCH(E26, Elements!$A$2:$A$200, 0)) &lt;&gt; "",
            INDEX(Elements!$B$2:$B$200, MATCH(E26, Elements!$A$2:$A$200, 0)),
            "kosong"
        ),
        "tidak ditemukan"
    ),
    "ID tidak ditemukan"
)</f>
        <v>Stakeholder</v>
      </c>
      <c r="H26" s="15" t="str">
        <f>IFERROR(
    IF(
        ISNUMBER(MATCH(E26, Elements!$A$2:$A$200, 0)),
        IF(
            INDEX(Elements!$C$2:$C$200, MATCH(E26, Elements!$A$2:$A$200, 0)) &lt;&gt; "",
            INDEX(Elements!$C$2:$C$200, MATCH(E26, Elements!$A$2:$A$200, 0)),
            "kosong"
        ),
        "tidak ditemukan"
    ),
    "ID tidak ditemukan"
)</f>
        <v>Puan (end-user)</v>
      </c>
      <c r="I26" s="15" t="str">
        <f>IFERROR(
    IF(
        ISNUMBER(MATCH(F26, Elements!$A$2:$A$200, 0)),
        IF(
            INDEX(Elements!$C$2:$C$200, MATCH(F26, Elements!$A$2:$A$200, 0)) &lt;&gt; "",
            INDEX(Elements!$B$2:$B$200, MATCH(F26, Elements!$A$2:$A$200, 0)),
            "kosong"
        ),
        "tidak ditemukan"
    ),
    "ID tidak ditemukan"
)</f>
        <v>Driver</v>
      </c>
      <c r="J26" s="15" t="str">
        <f>IFERROR(
    IF(
        ISNUMBER(MATCH(F26, Elements!$A$2:$A$200, 0)),
        IF(
            INDEX(Elements!$C$2:$C$200, MATCH(F26, Elements!$A$2:$A$200, 0)) &lt;&gt; "",
            INDEX(Elements!$C$2:$C$200, MATCH(F26, Elements!$A$2:$A$200, 0)),
            "kosong"
        ),
        "tidak ditemukan"
    ),
    "ID tidak ditemukan"
)</f>
        <v>Kebutuhan komunitas yang mendukung penyintas kekerasan pada perempuan</v>
      </c>
      <c r="K26" s="15" t="str" cm="1">
        <f t="array" ref="K26">IF(
    AND(
        ISNUMBER(MATCH(SUBSTITUTE(G26, " ", ""), SUBSTITUTE(Sheet2!$AK$5:$AK$13, " ", ""), 0)),
        ISNUMBER(MATCH(SUBSTITUTE(I26, " ", ""), SUBSTITUTE(Sheet2!$AL$4:$BB$4, " ", ""), 0))
    ),
    IF(
        ISNUMBER(MATCH(B26, Sheet2!$BE$3:$BE$13, 0)),
        IF(
            ISNUMBER(MATCH(INDEX(Sheet2!$BD$3:$BD$13, MATCH(B26, Sheet2!$BE$3:$BE$13, 0)), Sheet2!$BD$3:$BD$13, 0)),
            "True",
            "False"
        ),
        "False"
    ),
    "Bukan pasangan yang dicari"
)</f>
        <v>Bukan pasangan yang dicari</v>
      </c>
      <c r="L26" s="15" t="str" cm="1">
        <f t="array" ref="L26">IF(
    AND(
        ISNUMBER(MATCH(SUBSTITUTE(G26, " ", ""), SUBSTITUTE(Sheet2!$AK$19:$AK$35, " ", ""), 0)),
        ISNUMBER(MATCH(SUBSTITUTE(I26, " ", ""), SUBSTITUTE(Sheet2!$AL$18:$AT$18, " ", ""), 0))
    ),
    IF(
        ISNUMBER(MATCH(B26, Sheet2!$BE$3:$BE$13, 0)),
        IF(
            ISNUMBER(MATCH(INDEX(Sheet2!$BD$3:$BD$13, MATCH(B26, Sheet2!$BE$3:$BE$13, 0)), Sheet2!$BD$3:$BD$13, 0)),
            "True",
            "False"
        ),
        "False"
    ),
    "Bukan pasangan yang dicari"
)</f>
        <v>Bukan pasangan yang dicari</v>
      </c>
    </row>
    <row r="27" spans="1:12" x14ac:dyDescent="0.25">
      <c r="A27" t="s">
        <v>395</v>
      </c>
      <c r="B27" t="s">
        <v>7</v>
      </c>
      <c r="E27" t="s">
        <v>358</v>
      </c>
      <c r="F27" t="s">
        <v>327</v>
      </c>
      <c r="G27" s="15" t="str">
        <f>IFERROR(
    IF(
        ISNUMBER(MATCH(E27, Elements!$A$2:$A$200, 0)),
        IF(
            INDEX(Elements!$C$2:$C$200, MATCH(E27, Elements!$A$2:$A$200, 0)) &lt;&gt; "",
            INDEX(Elements!$B$2:$B$200, MATCH(E27, Elements!$A$2:$A$200, 0)),
            "kosong"
        ),
        "tidak ditemukan"
    ),
    "ID tidak ditemukan"
)</f>
        <v>Stakeholder</v>
      </c>
      <c r="H27" s="15" t="str">
        <f>IFERROR(
    IF(
        ISNUMBER(MATCH(E27, Elements!$A$2:$A$200, 0)),
        IF(
            INDEX(Elements!$C$2:$C$200, MATCH(E27, Elements!$A$2:$A$200, 0)) &lt;&gt; "",
            INDEX(Elements!$C$2:$C$200, MATCH(E27, Elements!$A$2:$A$200, 0)),
            "kosong"
        ),
        "tidak ditemukan"
    ),
    "ID tidak ditemukan"
)</f>
        <v>Admin</v>
      </c>
      <c r="I27" s="15" t="str">
        <f>IFERROR(
    IF(
        ISNUMBER(MATCH(F27, Elements!$A$2:$A$200, 0)),
        IF(
            INDEX(Elements!$C$2:$C$200, MATCH(F27, Elements!$A$2:$A$200, 0)) &lt;&gt; "",
            INDEX(Elements!$B$2:$B$200, MATCH(F27, Elements!$A$2:$A$200, 0)),
            "kosong"
        ),
        "tidak ditemukan"
    ),
    "ID tidak ditemukan"
)</f>
        <v>Driver</v>
      </c>
      <c r="J27" s="15" t="str">
        <f>IFERROR(
    IF(
        ISNUMBER(MATCH(F27, Elements!$A$2:$A$200, 0)),
        IF(
            INDEX(Elements!$C$2:$C$200, MATCH(F27, Elements!$A$2:$A$200, 0)) &lt;&gt; "",
            INDEX(Elements!$C$2:$C$200, MATCH(F27, Elements!$A$2:$A$200, 0)),
            "kosong"
        ),
        "tidak ditemukan"
    ),
    "ID tidak ditemukan"
)</f>
        <v>Kebutuhan komunitas yang mendukung penyintas kekerasan pada perempuan</v>
      </c>
      <c r="K27" s="15" t="str" cm="1">
        <f t="array" ref="K27">IF(
    AND(
        ISNUMBER(MATCH(SUBSTITUTE(G27, " ", ""), SUBSTITUTE(Sheet2!$AK$5:$AK$13, " ", ""), 0)),
        ISNUMBER(MATCH(SUBSTITUTE(I27, " ", ""), SUBSTITUTE(Sheet2!$AL$4:$BB$4, " ", ""), 0))
    ),
    IF(
        ISNUMBER(MATCH(B27, Sheet2!$BE$3:$BE$13, 0)),
        IF(
            ISNUMBER(MATCH(INDEX(Sheet2!$BD$3:$BD$13, MATCH(B27, Sheet2!$BE$3:$BE$13, 0)), Sheet2!$BD$3:$BD$13, 0)),
            "True",
            "False"
        ),
        "False"
    ),
    "Bukan pasangan yang dicari"
)</f>
        <v>Bukan pasangan yang dicari</v>
      </c>
      <c r="L27" s="15" t="str" cm="1">
        <f t="array" ref="L27">IF(
    AND(
        ISNUMBER(MATCH(SUBSTITUTE(G27, " ", ""), SUBSTITUTE(Sheet2!$AK$19:$AK$35, " ", ""), 0)),
        ISNUMBER(MATCH(SUBSTITUTE(I27, " ", ""), SUBSTITUTE(Sheet2!$AL$18:$AT$18, " ", ""), 0))
    ),
    IF(
        ISNUMBER(MATCH(B27, Sheet2!$BE$3:$BE$13, 0)),
        IF(
            ISNUMBER(MATCH(INDEX(Sheet2!$BD$3:$BD$13, MATCH(B27, Sheet2!$BE$3:$BE$13, 0)), Sheet2!$BD$3:$BD$13, 0)),
            "True",
            "False"
        ),
        "False"
    ),
    "Bukan pasangan yang dicari"
)</f>
        <v>Bukan pasangan yang dicari</v>
      </c>
    </row>
    <row r="28" spans="1:12" x14ac:dyDescent="0.25">
      <c r="A28" t="s">
        <v>396</v>
      </c>
      <c r="B28" t="s">
        <v>7</v>
      </c>
      <c r="E28" t="s">
        <v>359</v>
      </c>
      <c r="F28" t="s">
        <v>323</v>
      </c>
      <c r="G28" s="15" t="str">
        <f>IFERROR(
    IF(
        ISNUMBER(MATCH(E28, Elements!$A$2:$A$200, 0)),
        IF(
            INDEX(Elements!$C$2:$C$200, MATCH(E28, Elements!$A$2:$A$200, 0)) &lt;&gt; "",
            INDEX(Elements!$B$2:$B$200, MATCH(E28, Elements!$A$2:$A$200, 0)),
            "kosong"
        ),
        "tidak ditemukan"
    ),
    "ID tidak ditemukan"
)</f>
        <v>Stakeholder</v>
      </c>
      <c r="H28" s="15" t="str">
        <f>IFERROR(
    IF(
        ISNUMBER(MATCH(E28, Elements!$A$2:$A$200, 0)),
        IF(
            INDEX(Elements!$C$2:$C$200, MATCH(E28, Elements!$A$2:$A$200, 0)) &lt;&gt; "",
            INDEX(Elements!$C$2:$C$200, MATCH(E28, Elements!$A$2:$A$200, 0)),
            "kosong"
        ),
        "tidak ditemukan"
    ),
    "ID tidak ditemukan"
)</f>
        <v>Hukum (rekan hukum)</v>
      </c>
      <c r="I28" s="15" t="str">
        <f>IFERROR(
    IF(
        ISNUMBER(MATCH(F28, Elements!$A$2:$A$200, 0)),
        IF(
            INDEX(Elements!$C$2:$C$200, MATCH(F28, Elements!$A$2:$A$200, 0)) &lt;&gt; "",
            INDEX(Elements!$B$2:$B$200, MATCH(F28, Elements!$A$2:$A$200, 0)),
            "kosong"
        ),
        "tidak ditemukan"
    ),
    "ID tidak ditemukan"
)</f>
        <v>Driver</v>
      </c>
      <c r="J28" s="15" t="str">
        <f>IFERROR(
    IF(
        ISNUMBER(MATCH(F28, Elements!$A$2:$A$200, 0)),
        IF(
            INDEX(Elements!$C$2:$C$200, MATCH(F28, Elements!$A$2:$A$200, 0)) &lt;&gt; "",
            INDEX(Elements!$C$2:$C$200, MATCH(F28, Elements!$A$2:$A$200, 0)),
            "kosong"
        ),
        "tidak ditemukan"
    ),
    "ID tidak ditemukan"
)</f>
        <v>Banyaknya korban kekerasan pada perempuan yang masih bersembunyi</v>
      </c>
      <c r="K28" s="15" t="str" cm="1">
        <f t="array" ref="K28">IF(
    AND(
        ISNUMBER(MATCH(SUBSTITUTE(G28, " ", ""), SUBSTITUTE(Sheet2!$AK$5:$AK$13, " ", ""), 0)),
        ISNUMBER(MATCH(SUBSTITUTE(I28, " ", ""), SUBSTITUTE(Sheet2!$AL$4:$BB$4, " ", ""), 0))
    ),
    IF(
        ISNUMBER(MATCH(B28, Sheet2!$BE$3:$BE$13, 0)),
        IF(
            ISNUMBER(MATCH(INDEX(Sheet2!$BD$3:$BD$13, MATCH(B28, Sheet2!$BE$3:$BE$13, 0)), Sheet2!$BD$3:$BD$13, 0)),
            "True",
            "False"
        ),
        "False"
    ),
    "Bukan pasangan yang dicari"
)</f>
        <v>Bukan pasangan yang dicari</v>
      </c>
      <c r="L28" s="15" t="str" cm="1">
        <f t="array" ref="L28">IF(
    AND(
        ISNUMBER(MATCH(SUBSTITUTE(G28, " ", ""), SUBSTITUTE(Sheet2!$AK$19:$AK$35, " ", ""), 0)),
        ISNUMBER(MATCH(SUBSTITUTE(I28, " ", ""), SUBSTITUTE(Sheet2!$AL$18:$AT$18, " ", ""), 0))
    ),
    IF(
        ISNUMBER(MATCH(B28, Sheet2!$BE$3:$BE$13, 0)),
        IF(
            ISNUMBER(MATCH(INDEX(Sheet2!$BD$3:$BD$13, MATCH(B28, Sheet2!$BE$3:$BE$13, 0)), Sheet2!$BD$3:$BD$13, 0)),
            "True",
            "False"
        ),
        "False"
    ),
    "Bukan pasangan yang dicari"
)</f>
        <v>Bukan pasangan yang dicari</v>
      </c>
    </row>
    <row r="29" spans="1:12" x14ac:dyDescent="0.25">
      <c r="A29" t="s">
        <v>397</v>
      </c>
      <c r="B29" t="s">
        <v>7</v>
      </c>
      <c r="E29" t="s">
        <v>340</v>
      </c>
      <c r="F29" t="s">
        <v>348</v>
      </c>
      <c r="G29" s="15" t="str">
        <f>IFERROR(
    IF(
        ISNUMBER(MATCH(E29, Elements!$A$2:$A$200, 0)),
        IF(
            INDEX(Elements!$C$2:$C$200, MATCH(E29, Elements!$A$2:$A$200, 0)) &lt;&gt; "",
            INDEX(Elements!$B$2:$B$200, MATCH(E29, Elements!$A$2:$A$200, 0)),
            "kosong"
        ),
        "tidak ditemukan"
    ),
    "ID tidak ditemukan"
)</f>
        <v>Outcome</v>
      </c>
      <c r="H29" s="15" t="str">
        <f>IFERROR(
    IF(
        ISNUMBER(MATCH(E29, Elements!$A$2:$A$200, 0)),
        IF(
            INDEX(Elements!$C$2:$C$200, MATCH(E29, Elements!$A$2:$A$200, 0)) &lt;&gt; "",
            INDEX(Elements!$C$2:$C$200, MATCH(E29, Elements!$A$2:$A$200, 0)),
            "kosong"
        ),
        "tidak ditemukan"
    ),
    "ID tidak ditemukan"
)</f>
        <v>Meningkatnya pengunggahan artikel minimal sebesar 10% tiap bulannya</v>
      </c>
      <c r="I29" s="15" t="str">
        <f>IFERROR(
    IF(
        ISNUMBER(MATCH(F29, Elements!$A$2:$A$200, 0)),
        IF(
            INDEX(Elements!$C$2:$C$200, MATCH(F29, Elements!$A$2:$A$200, 0)) &lt;&gt; "",
            INDEX(Elements!$B$2:$B$200, MATCH(F29, Elements!$A$2:$A$200, 0)),
            "kosong"
        ),
        "tidak ditemukan"
    ),
    "ID tidak ditemukan"
)</f>
        <v>Requirement</v>
      </c>
      <c r="J29" s="15" t="str">
        <f>IFERROR(
    IF(
        ISNUMBER(MATCH(F29, Elements!$A$2:$A$200, 0)),
        IF(
            INDEX(Elements!$C$2:$C$200, MATCH(F29, Elements!$A$2:$A$200, 0)) &lt;&gt; "",
            INDEX(Elements!$C$2:$C$200, MATCH(F29, Elements!$A$2:$A$200, 0)),
            "kosong"
        ),
        "tidak ditemukan"
    ),
    "ID tidak ditemukan"
)</f>
        <v>Membaca Artikel &amp; Memberikan Komentar</v>
      </c>
      <c r="K29" s="15" t="str" cm="1">
        <f t="array" ref="K29">IF(
    AND(
        ISNUMBER(MATCH(SUBSTITUTE(G29, " ", ""), SUBSTITUTE(Sheet2!$AK$5:$AK$13, " ", ""), 0)),
        ISNUMBER(MATCH(SUBSTITUTE(I29, " ", ""), SUBSTITUTE(Sheet2!$AL$4:$BB$4, " ", ""), 0))
    ),
    IF(
        ISNUMBER(MATCH(B29, Sheet2!$BE$3:$BE$13, 0)),
        IF(
            ISNUMBER(MATCH(INDEX(Sheet2!$BD$3:$BD$13, MATCH(B29, Sheet2!$BE$3:$BE$13, 0)), Sheet2!$BD$3:$BD$13, 0)),
            "True",
            "False"
        ),
        "False"
    ),
    "Bukan pasangan yang dicari"
)</f>
        <v>Bukan pasangan yang dicari</v>
      </c>
      <c r="L29" s="15" t="str" cm="1">
        <f t="array" ref="L29">IF(
    AND(
        ISNUMBER(MATCH(SUBSTITUTE(G29, " ", ""), SUBSTITUTE(Sheet2!$AK$19:$AK$35, " ", ""), 0)),
        ISNUMBER(MATCH(SUBSTITUTE(I29, " ", ""), SUBSTITUTE(Sheet2!$AL$18:$AT$18, " ", ""), 0))
    ),
    IF(
        ISNUMBER(MATCH(B29, Sheet2!$BE$3:$BE$13, 0)),
        IF(
            ISNUMBER(MATCH(INDEX(Sheet2!$BD$3:$BD$13, MATCH(B29, Sheet2!$BE$3:$BE$13, 0)), Sheet2!$BD$3:$BD$13, 0)),
            "True",
            "False"
        ),
        "False"
    ),
    "Bukan pasangan yang dicari"
)</f>
        <v>Bukan pasangan yang dicari</v>
      </c>
    </row>
    <row r="30" spans="1:12" x14ac:dyDescent="0.25">
      <c r="A30" t="s">
        <v>398</v>
      </c>
      <c r="B30" t="s">
        <v>7</v>
      </c>
      <c r="E30" t="s">
        <v>365</v>
      </c>
      <c r="F30" t="s">
        <v>326</v>
      </c>
      <c r="G30" s="15" t="str">
        <f>IFERROR(
    IF(
        ISNUMBER(MATCH(E30, Elements!$A$2:$A$200, 0)),
        IF(
            INDEX(Elements!$C$2:$C$200, MATCH(E30, Elements!$A$2:$A$200, 0)) &lt;&gt; "",
            INDEX(Elements!$B$2:$B$200, MATCH(E30, Elements!$A$2:$A$200, 0)),
            "kosong"
        ),
        "tidak ditemukan"
    ),
    "ID tidak ditemukan"
)</f>
        <v>Stakeholder</v>
      </c>
      <c r="H30" s="15" t="str">
        <f>IFERROR(
    IF(
        ISNUMBER(MATCH(E30, Elements!$A$2:$A$200, 0)),
        IF(
            INDEX(Elements!$C$2:$C$200, MATCH(E30, Elements!$A$2:$A$200, 0)) &lt;&gt; "",
            INDEX(Elements!$C$2:$C$200, MATCH(E30, Elements!$A$2:$A$200, 0)),
            "kosong"
        ),
        "tidak ditemukan"
    ),
    "ID tidak ditemukan"
)</f>
        <v>Puan (end-user)</v>
      </c>
      <c r="I30" s="15" t="str">
        <f>IFERROR(
    IF(
        ISNUMBER(MATCH(F30, Elements!$A$2:$A$200, 0)),
        IF(
            INDEX(Elements!$C$2:$C$200, MATCH(F30, Elements!$A$2:$A$200, 0)) &lt;&gt; "",
            INDEX(Elements!$B$2:$B$200, MATCH(F30, Elements!$A$2:$A$200, 0)),
            "kosong"
        ),
        "tidak ditemukan"
    ),
    "ID tidak ditemukan"
)</f>
        <v>Driver</v>
      </c>
      <c r="J30" s="15" t="str">
        <f>IFERROR(
    IF(
        ISNUMBER(MATCH(F30, Elements!$A$2:$A$200, 0)),
        IF(
            INDEX(Elements!$C$2:$C$200, MATCH(F30, Elements!$A$2:$A$200, 0)) &lt;&gt; "",
            INDEX(Elements!$C$2:$C$200, MATCH(F30, Elements!$A$2:$A$200, 0)),
            "kosong"
        ),
        "tidak ditemukan"
    ),
    "ID tidak ditemukan"
)</f>
        <v>Kebutuhan komunitas yang aman bagi perempuan</v>
      </c>
      <c r="K30" s="15" t="str" cm="1">
        <f t="array" ref="K30">IF(
    AND(
        ISNUMBER(MATCH(SUBSTITUTE(G30, " ", ""), SUBSTITUTE(Sheet2!$AK$5:$AK$13, " ", ""), 0)),
        ISNUMBER(MATCH(SUBSTITUTE(I30, " ", ""), SUBSTITUTE(Sheet2!$AL$4:$BB$4, " ", ""), 0))
    ),
    IF(
        ISNUMBER(MATCH(B30, Sheet2!$BE$3:$BE$13, 0)),
        IF(
            ISNUMBER(MATCH(INDEX(Sheet2!$BD$3:$BD$13, MATCH(B30, Sheet2!$BE$3:$BE$13, 0)), Sheet2!$BD$3:$BD$13, 0)),
            "True",
            "False"
        ),
        "False"
    ),
    "Bukan pasangan yang dicari"
)</f>
        <v>Bukan pasangan yang dicari</v>
      </c>
      <c r="L30" s="15" t="str" cm="1">
        <f t="array" ref="L30">IF(
    AND(
        ISNUMBER(MATCH(SUBSTITUTE(G30, " ", ""), SUBSTITUTE(Sheet2!$AK$19:$AK$35, " ", ""), 0)),
        ISNUMBER(MATCH(SUBSTITUTE(I30, " ", ""), SUBSTITUTE(Sheet2!$AL$18:$AT$18, " ", ""), 0))
    ),
    IF(
        ISNUMBER(MATCH(B30, Sheet2!$BE$3:$BE$13, 0)),
        IF(
            ISNUMBER(MATCH(INDEX(Sheet2!$BD$3:$BD$13, MATCH(B30, Sheet2!$BE$3:$BE$13, 0)), Sheet2!$BD$3:$BD$13, 0)),
            "True",
            "False"
        ),
        "False"
    ),
    "Bukan pasangan yang dicari"
)</f>
        <v>Bukan pasangan yang dicari</v>
      </c>
    </row>
    <row r="31" spans="1:12" x14ac:dyDescent="0.25">
      <c r="A31" t="s">
        <v>399</v>
      </c>
      <c r="B31" t="s">
        <v>7</v>
      </c>
      <c r="E31" t="s">
        <v>361</v>
      </c>
      <c r="F31" t="s">
        <v>326</v>
      </c>
      <c r="G31" s="15" t="str">
        <f>IFERROR(
    IF(
        ISNUMBER(MATCH(E31, Elements!$A$2:$A$200, 0)),
        IF(
            INDEX(Elements!$C$2:$C$200, MATCH(E31, Elements!$A$2:$A$200, 0)) &lt;&gt; "",
            INDEX(Elements!$B$2:$B$200, MATCH(E31, Elements!$A$2:$A$200, 0)),
            "kosong"
        ),
        "tidak ditemukan"
    ),
    "ID tidak ditemukan"
)</f>
        <v>Stakeholder</v>
      </c>
      <c r="H31" s="15" t="str">
        <f>IFERROR(
    IF(
        ISNUMBER(MATCH(E31, Elements!$A$2:$A$200, 0)),
        IF(
            INDEX(Elements!$C$2:$C$200, MATCH(E31, Elements!$A$2:$A$200, 0)) &lt;&gt; "",
            INDEX(Elements!$C$2:$C$200, MATCH(E31, Elements!$A$2:$A$200, 0)),
            "kosong"
        ),
        "tidak ditemukan"
    ),
    "ID tidak ditemukan"
)</f>
        <v>Penilik</v>
      </c>
      <c r="I31" s="15" t="str">
        <f>IFERROR(
    IF(
        ISNUMBER(MATCH(F31, Elements!$A$2:$A$200, 0)),
        IF(
            INDEX(Elements!$C$2:$C$200, MATCH(F31, Elements!$A$2:$A$200, 0)) &lt;&gt; "",
            INDEX(Elements!$B$2:$B$200, MATCH(F31, Elements!$A$2:$A$200, 0)),
            "kosong"
        ),
        "tidak ditemukan"
    ),
    "ID tidak ditemukan"
)</f>
        <v>Driver</v>
      </c>
      <c r="J31" s="15" t="str">
        <f>IFERROR(
    IF(
        ISNUMBER(MATCH(F31, Elements!$A$2:$A$200, 0)),
        IF(
            INDEX(Elements!$C$2:$C$200, MATCH(F31, Elements!$A$2:$A$200, 0)) &lt;&gt; "",
            INDEX(Elements!$C$2:$C$200, MATCH(F31, Elements!$A$2:$A$200, 0)),
            "kosong"
        ),
        "tidak ditemukan"
    ),
    "ID tidak ditemukan"
)</f>
        <v>Kebutuhan komunitas yang aman bagi perempuan</v>
      </c>
      <c r="K31" s="15" t="str" cm="1">
        <f t="array" ref="K31">IF(
    AND(
        ISNUMBER(MATCH(SUBSTITUTE(G31, " ", ""), SUBSTITUTE(Sheet2!$AK$5:$AK$13, " ", ""), 0)),
        ISNUMBER(MATCH(SUBSTITUTE(I31, " ", ""), SUBSTITUTE(Sheet2!$AL$4:$BB$4, " ", ""), 0))
    ),
    IF(
        ISNUMBER(MATCH(B31, Sheet2!$BE$3:$BE$13, 0)),
        IF(
            ISNUMBER(MATCH(INDEX(Sheet2!$BD$3:$BD$13, MATCH(B31, Sheet2!$BE$3:$BE$13, 0)), Sheet2!$BD$3:$BD$13, 0)),
            "True",
            "False"
        ),
        "False"
    ),
    "Bukan pasangan yang dicari"
)</f>
        <v>Bukan pasangan yang dicari</v>
      </c>
      <c r="L31" s="15" t="str" cm="1">
        <f t="array" ref="L31">IF(
    AND(
        ISNUMBER(MATCH(SUBSTITUTE(G31, " ", ""), SUBSTITUTE(Sheet2!$AK$19:$AK$35, " ", ""), 0)),
        ISNUMBER(MATCH(SUBSTITUTE(I31, " ", ""), SUBSTITUTE(Sheet2!$AL$18:$AT$18, " ", ""), 0))
    ),
    IF(
        ISNUMBER(MATCH(B31, Sheet2!$BE$3:$BE$13, 0)),
        IF(
            ISNUMBER(MATCH(INDEX(Sheet2!$BD$3:$BD$13, MATCH(B31, Sheet2!$BE$3:$BE$13, 0)), Sheet2!$BD$3:$BD$13, 0)),
            "True",
            "False"
        ),
        "False"
    ),
    "Bukan pasangan yang dicari"
)</f>
        <v>Bukan pasangan yang dicari</v>
      </c>
    </row>
    <row r="32" spans="1:12" x14ac:dyDescent="0.25">
      <c r="A32" t="s">
        <v>400</v>
      </c>
      <c r="B32" t="s">
        <v>7</v>
      </c>
      <c r="E32" t="s">
        <v>323</v>
      </c>
      <c r="F32" t="s">
        <v>312</v>
      </c>
      <c r="G32" s="15" t="str">
        <f>IFERROR(
    IF(
        ISNUMBER(MATCH(E32, Elements!$A$2:$A$200, 0)),
        IF(
            INDEX(Elements!$C$2:$C$200, MATCH(E32, Elements!$A$2:$A$200, 0)) &lt;&gt; "",
            INDEX(Elements!$B$2:$B$200, MATCH(E32, Elements!$A$2:$A$200, 0)),
            "kosong"
        ),
        "tidak ditemukan"
    ),
    "ID tidak ditemukan"
)</f>
        <v>Driver</v>
      </c>
      <c r="H32" s="15" t="str">
        <f>IFERROR(
    IF(
        ISNUMBER(MATCH(E32, Elements!$A$2:$A$200, 0)),
        IF(
            INDEX(Elements!$C$2:$C$200, MATCH(E32, Elements!$A$2:$A$200, 0)) &lt;&gt; "",
            INDEX(Elements!$C$2:$C$200, MATCH(E32, Elements!$A$2:$A$200, 0)),
            "kosong"
        ),
        "tidak ditemukan"
    ),
    "ID tidak ditemukan"
)</f>
        <v>Banyaknya korban kekerasan pada perempuan yang masih bersembunyi</v>
      </c>
      <c r="I32" s="15" t="str">
        <f>IFERROR(
    IF(
        ISNUMBER(MATCH(F32, Elements!$A$2:$A$200, 0)),
        IF(
            INDEX(Elements!$C$2:$C$200, MATCH(F32, Elements!$A$2:$A$200, 0)) &lt;&gt; "",
            INDEX(Elements!$B$2:$B$200, MATCH(F32, Elements!$A$2:$A$200, 0)),
            "kosong"
        ),
        "tidak ditemukan"
    ),
    "ID tidak ditemukan"
)</f>
        <v>Assessment</v>
      </c>
      <c r="J32" s="15" t="str">
        <f>IFERROR(
    IF(
        ISNUMBER(MATCH(F32, Elements!$A$2:$A$200, 0)),
        IF(
            INDEX(Elements!$C$2:$C$200, MATCH(F32, Elements!$A$2:$A$200, 0)) &lt;&gt; "",
            INDEX(Elements!$C$2:$C$200, MATCH(F32, Elements!$A$2:$A$200, 0)),
            "kosong"
        ),
        "tidak ditemukan"
    ),
    "ID tidak ditemukan"
)</f>
        <v>Banyak pelaku kekerasan perempuan masih belum diadili</v>
      </c>
      <c r="K32" s="15" t="str" cm="1">
        <f t="array" ref="K32">IF(
    AND(
        ISNUMBER(MATCH(SUBSTITUTE(G32, " ", ""), SUBSTITUTE(Sheet2!$AK$5:$AK$13, " ", ""), 0)),
        ISNUMBER(MATCH(SUBSTITUTE(I32, " ", ""), SUBSTITUTE(Sheet2!$AL$4:$BB$4, " ", ""), 0))
    ),
    IF(
        ISNUMBER(MATCH(B32, Sheet2!$BE$3:$BE$13, 0)),
        IF(
            ISNUMBER(MATCH(INDEX(Sheet2!$BD$3:$BD$13, MATCH(B32, Sheet2!$BE$3:$BE$13, 0)), Sheet2!$BD$3:$BD$13, 0)),
            "True",
            "False"
        ),
        "False"
    ),
    "Bukan pasangan yang dicari"
)</f>
        <v>Bukan pasangan yang dicari</v>
      </c>
      <c r="L32" s="15" t="str" cm="1">
        <f t="array" ref="L32">IF(
    AND(
        ISNUMBER(MATCH(SUBSTITUTE(G32, " ", ""), SUBSTITUTE(Sheet2!$AK$19:$AK$35, " ", ""), 0)),
        ISNUMBER(MATCH(SUBSTITUTE(I32, " ", ""), SUBSTITUTE(Sheet2!$AL$18:$AT$18, " ", ""), 0))
    ),
    IF(
        ISNUMBER(MATCH(B32, Sheet2!$BE$3:$BE$13, 0)),
        IF(
            ISNUMBER(MATCH(INDEX(Sheet2!$BD$3:$BD$13, MATCH(B32, Sheet2!$BE$3:$BE$13, 0)), Sheet2!$BD$3:$BD$13, 0)),
            "True",
            "False"
        ),
        "False"
    ),
    "Bukan pasangan yang dicari"
)</f>
        <v>Bukan pasangan yang dicari</v>
      </c>
    </row>
    <row r="33" spans="1:12" x14ac:dyDescent="0.25">
      <c r="A33" t="s">
        <v>401</v>
      </c>
      <c r="B33" t="s">
        <v>7</v>
      </c>
      <c r="E33" t="s">
        <v>340</v>
      </c>
      <c r="F33" t="s">
        <v>355</v>
      </c>
      <c r="G33" s="15" t="str">
        <f>IFERROR(
    IF(
        ISNUMBER(MATCH(E33, Elements!$A$2:$A$200, 0)),
        IF(
            INDEX(Elements!$C$2:$C$200, MATCH(E33, Elements!$A$2:$A$200, 0)) &lt;&gt; "",
            INDEX(Elements!$B$2:$B$200, MATCH(E33, Elements!$A$2:$A$200, 0)),
            "kosong"
        ),
        "tidak ditemukan"
    ),
    "ID tidak ditemukan"
)</f>
        <v>Outcome</v>
      </c>
      <c r="H33" s="15" t="str">
        <f>IFERROR(
    IF(
        ISNUMBER(MATCH(E33, Elements!$A$2:$A$200, 0)),
        IF(
            INDEX(Elements!$C$2:$C$200, MATCH(E33, Elements!$A$2:$A$200, 0)) &lt;&gt; "",
            INDEX(Elements!$C$2:$C$200, MATCH(E33, Elements!$A$2:$A$200, 0)),
            "kosong"
        ),
        "tidak ditemukan"
    ),
    "ID tidak ditemukan"
)</f>
        <v>Meningkatnya pengunggahan artikel minimal sebesar 10% tiap bulannya</v>
      </c>
      <c r="I33" s="15" t="str">
        <f>IFERROR(
    IF(
        ISNUMBER(MATCH(F33, Elements!$A$2:$A$200, 0)),
        IF(
            INDEX(Elements!$C$2:$C$200, MATCH(F33, Elements!$A$2:$A$200, 0)) &lt;&gt; "",
            INDEX(Elements!$B$2:$B$200, MATCH(F33, Elements!$A$2:$A$200, 0)),
            "kosong"
        ),
        "tidak ditemukan"
    ),
    "ID tidak ditemukan"
)</f>
        <v>Requirement</v>
      </c>
      <c r="J33" s="15" t="str">
        <f>IFERROR(
    IF(
        ISNUMBER(MATCH(F33, Elements!$A$2:$A$200, 0)),
        IF(
            INDEX(Elements!$C$2:$C$200, MATCH(F33, Elements!$A$2:$A$200, 0)) &lt;&gt; "",
            INDEX(Elements!$C$2:$C$200, MATCH(F33, Elements!$A$2:$A$200, 0)),
            "kosong"
        ),
        "tidak ditemukan"
    ),
    "ID tidak ditemukan"
)</f>
        <v>Penulisan Artikel dan Riwayat Artikel Saya</v>
      </c>
      <c r="K33" s="15" t="str" cm="1">
        <f t="array" ref="K33">IF(
    AND(
        ISNUMBER(MATCH(SUBSTITUTE(G33, " ", ""), SUBSTITUTE(Sheet2!$AK$5:$AK$13, " ", ""), 0)),
        ISNUMBER(MATCH(SUBSTITUTE(I33, " ", ""), SUBSTITUTE(Sheet2!$AL$4:$BB$4, " ", ""), 0))
    ),
    IF(
        ISNUMBER(MATCH(B33, Sheet2!$BE$3:$BE$13, 0)),
        IF(
            ISNUMBER(MATCH(INDEX(Sheet2!$BD$3:$BD$13, MATCH(B33, Sheet2!$BE$3:$BE$13, 0)), Sheet2!$BD$3:$BD$13, 0)),
            "True",
            "False"
        ),
        "False"
    ),
    "Bukan pasangan yang dicari"
)</f>
        <v>Bukan pasangan yang dicari</v>
      </c>
      <c r="L33" s="15" t="str" cm="1">
        <f t="array" ref="L33">IF(
    AND(
        ISNUMBER(MATCH(SUBSTITUTE(G33, " ", ""), SUBSTITUTE(Sheet2!$AK$19:$AK$35, " ", ""), 0)),
        ISNUMBER(MATCH(SUBSTITUTE(I33, " ", ""), SUBSTITUTE(Sheet2!$AL$18:$AT$18, " ", ""), 0))
    ),
    IF(
        ISNUMBER(MATCH(B33, Sheet2!$BE$3:$BE$13, 0)),
        IF(
            ISNUMBER(MATCH(INDEX(Sheet2!$BD$3:$BD$13, MATCH(B33, Sheet2!$BE$3:$BE$13, 0)), Sheet2!$BD$3:$BD$13, 0)),
            "True",
            "False"
        ),
        "False"
    ),
    "Bukan pasangan yang dicari"
)</f>
        <v>Bukan pasangan yang dicari</v>
      </c>
    </row>
    <row r="34" spans="1:12" x14ac:dyDescent="0.25">
      <c r="A34" t="s">
        <v>402</v>
      </c>
      <c r="B34" t="s">
        <v>7</v>
      </c>
      <c r="E34" t="s">
        <v>341</v>
      </c>
      <c r="F34" t="s">
        <v>344</v>
      </c>
      <c r="G34" s="15" t="str">
        <f>IFERROR(
    IF(
        ISNUMBER(MATCH(E34, Elements!$A$2:$A$200, 0)),
        IF(
            INDEX(Elements!$C$2:$C$200, MATCH(E34, Elements!$A$2:$A$200, 0)) &lt;&gt; "",
            INDEX(Elements!$B$2:$B$200, MATCH(E34, Elements!$A$2:$A$200, 0)),
            "kosong"
        ),
        "tidak ditemukan"
    ),
    "ID tidak ditemukan"
)</f>
        <v>Outcome</v>
      </c>
      <c r="H34" s="15" t="str">
        <f>IFERROR(
    IF(
        ISNUMBER(MATCH(E34, Elements!$A$2:$A$200, 0)),
        IF(
            INDEX(Elements!$C$2:$C$200, MATCH(E34, Elements!$A$2:$A$200, 0)) &lt;&gt; "",
            INDEX(Elements!$C$2:$C$200, MATCH(E34, Elements!$A$2:$A$200, 0)),
            "kosong"
        ),
        "tidak ditemukan"
    ),
    "ID tidak ditemukan"
)</f>
        <v>Minimal sebanyak 50% user Puan telah melakukan pelaporan hukum</v>
      </c>
      <c r="I34" s="15" t="str">
        <f>IFERROR(
    IF(
        ISNUMBER(MATCH(F34, Elements!$A$2:$A$200, 0)),
        IF(
            INDEX(Elements!$C$2:$C$200, MATCH(F34, Elements!$A$2:$A$200, 0)) &lt;&gt; "",
            INDEX(Elements!$B$2:$B$200, MATCH(F34, Elements!$A$2:$A$200, 0)),
            "kosong"
        ),
        "tidak ditemukan"
    ),
    "ID tidak ditemukan"
)</f>
        <v>Requirement</v>
      </c>
      <c r="J34" s="15" t="str">
        <f>IFERROR(
    IF(
        ISNUMBER(MATCH(F34, Elements!$A$2:$A$200, 0)),
        IF(
            INDEX(Elements!$C$2:$C$200, MATCH(F34, Elements!$A$2:$A$200, 0)) &lt;&gt; "",
            INDEX(Elements!$C$2:$C$200, MATCH(F34, Elements!$A$2:$A$200, 0)),
            "kosong"
        ),
        "tidak ditemukan"
    ),
    "ID tidak ditemukan"
)</f>
        <v>Berdiskusi dengan Pengguna Lain</v>
      </c>
      <c r="K34" s="15" t="str" cm="1">
        <f t="array" ref="K34">IF(
    AND(
        ISNUMBER(MATCH(SUBSTITUTE(G34, " ", ""), SUBSTITUTE(Sheet2!$AK$5:$AK$13, " ", ""), 0)),
        ISNUMBER(MATCH(SUBSTITUTE(I34, " ", ""), SUBSTITUTE(Sheet2!$AL$4:$BB$4, " ", ""), 0))
    ),
    IF(
        ISNUMBER(MATCH(B34, Sheet2!$BE$3:$BE$13, 0)),
        IF(
            ISNUMBER(MATCH(INDEX(Sheet2!$BD$3:$BD$13, MATCH(B34, Sheet2!$BE$3:$BE$13, 0)), Sheet2!$BD$3:$BD$13, 0)),
            "True",
            "False"
        ),
        "False"
    ),
    "Bukan pasangan yang dicari"
)</f>
        <v>Bukan pasangan yang dicari</v>
      </c>
      <c r="L34" s="15" t="str" cm="1">
        <f t="array" ref="L34">IF(
    AND(
        ISNUMBER(MATCH(SUBSTITUTE(G34, " ", ""), SUBSTITUTE(Sheet2!$AK$19:$AK$35, " ", ""), 0)),
        ISNUMBER(MATCH(SUBSTITUTE(I34, " ", ""), SUBSTITUTE(Sheet2!$AL$18:$AT$18, " ", ""), 0))
    ),
    IF(
        ISNUMBER(MATCH(B34, Sheet2!$BE$3:$BE$13, 0)),
        IF(
            ISNUMBER(MATCH(INDEX(Sheet2!$BD$3:$BD$13, MATCH(B34, Sheet2!$BE$3:$BE$13, 0)), Sheet2!$BD$3:$BD$13, 0)),
            "True",
            "False"
        ),
        "False"
    ),
    "Bukan pasangan yang dicari"
)</f>
        <v>Bukan pasangan yang dicari</v>
      </c>
    </row>
    <row r="35" spans="1:12" x14ac:dyDescent="0.25">
      <c r="A35" t="s">
        <v>403</v>
      </c>
      <c r="B35" t="s">
        <v>7</v>
      </c>
      <c r="E35" t="s">
        <v>322</v>
      </c>
      <c r="F35" t="s">
        <v>331</v>
      </c>
      <c r="G35" s="15" t="str">
        <f>IFERROR(
    IF(
        ISNUMBER(MATCH(E35, Elements!$A$2:$A$200, 0)),
        IF(
            INDEX(Elements!$C$2:$C$200, MATCH(E35, Elements!$A$2:$A$200, 0)) &lt;&gt; "",
            INDEX(Elements!$B$2:$B$200, MATCH(E35, Elements!$A$2:$A$200, 0)),
            "kosong"
        ),
        "tidak ditemukan"
    ),
    "ID tidak ditemukan"
)</f>
        <v>Driver</v>
      </c>
      <c r="H35" s="15" t="str">
        <f>IFERROR(
    IF(
        ISNUMBER(MATCH(E35, Elements!$A$2:$A$200, 0)),
        IF(
            INDEX(Elements!$C$2:$C$200, MATCH(E35, Elements!$A$2:$A$200, 0)) &lt;&gt; "",
            INDEX(Elements!$C$2:$C$200, MATCH(E35, Elements!$A$2:$A$200, 0)),
            "kosong"
        ),
        "tidak ditemukan"
    ),
    "ID tidak ditemukan"
)</f>
        <v>Banyak korban kekerasan perempuan merasa trauma berkepanjangan</v>
      </c>
      <c r="I35" s="15" t="str">
        <f>IFERROR(
    IF(
        ISNUMBER(MATCH(F35, Elements!$A$2:$A$200, 0)),
        IF(
            INDEX(Elements!$C$2:$C$200, MATCH(F35, Elements!$A$2:$A$200, 0)) &lt;&gt; "",
            INDEX(Elements!$B$2:$B$200, MATCH(F35, Elements!$A$2:$A$200, 0)),
            "kosong"
        ),
        "tidak ditemukan"
    ),
    "ID tidak ditemukan"
)</f>
        <v>Goal</v>
      </c>
      <c r="J35" s="15" t="str">
        <f>IFERROR(
    IF(
        ISNUMBER(MATCH(F35, Elements!$A$2:$A$200, 0)),
        IF(
            INDEX(Elements!$C$2:$C$200, MATCH(F35, Elements!$A$2:$A$200, 0)) &lt;&gt; "",
            INDEX(Elements!$C$2:$C$200, MATCH(F35, Elements!$A$2:$A$200, 0)),
            "kosong"
        ),
        "tidak ditemukan"
    ),
    "ID tidak ditemukan"
)</f>
        <v>Meningkatkan keberanian korban untuk bercerita</v>
      </c>
      <c r="K35" s="15" t="str" cm="1">
        <f t="array" ref="K35">IF(
    AND(
        ISNUMBER(MATCH(SUBSTITUTE(G35, " ", ""), SUBSTITUTE(Sheet2!$AK$5:$AK$13, " ", ""), 0)),
        ISNUMBER(MATCH(SUBSTITUTE(I35, " ", ""), SUBSTITUTE(Sheet2!$AL$4:$BB$4, " ", ""), 0))
    ),
    IF(
        ISNUMBER(MATCH(B35, Sheet2!$BE$3:$BE$13, 0)),
        IF(
            ISNUMBER(MATCH(INDEX(Sheet2!$BD$3:$BD$13, MATCH(B35, Sheet2!$BE$3:$BE$13, 0)), Sheet2!$BD$3:$BD$13, 0)),
            "True",
            "False"
        ),
        "False"
    ),
    "Bukan pasangan yang dicari"
)</f>
        <v>Bukan pasangan yang dicari</v>
      </c>
      <c r="L35" s="15" t="str" cm="1">
        <f t="array" ref="L35">IF(
    AND(
        ISNUMBER(MATCH(SUBSTITUTE(G35, " ", ""), SUBSTITUTE(Sheet2!$AK$19:$AK$35, " ", ""), 0)),
        ISNUMBER(MATCH(SUBSTITUTE(I35, " ", ""), SUBSTITUTE(Sheet2!$AL$18:$AT$18, " ", ""), 0))
    ),
    IF(
        ISNUMBER(MATCH(B35, Sheet2!$BE$3:$BE$13, 0)),
        IF(
            ISNUMBER(MATCH(INDEX(Sheet2!$BD$3:$BD$13, MATCH(B35, Sheet2!$BE$3:$BE$13, 0)), Sheet2!$BD$3:$BD$13, 0)),
            "True",
            "False"
        ),
        "False"
    ),
    "Bukan pasangan yang dicari"
)</f>
        <v>Bukan pasangan yang dicari</v>
      </c>
    </row>
    <row r="36" spans="1:12" x14ac:dyDescent="0.25">
      <c r="A36" t="s">
        <v>404</v>
      </c>
      <c r="B36" t="s">
        <v>7</v>
      </c>
      <c r="E36" t="s">
        <v>341</v>
      </c>
      <c r="F36" t="s">
        <v>347</v>
      </c>
      <c r="G36" s="15" t="str">
        <f>IFERROR(
    IF(
        ISNUMBER(MATCH(E36, Elements!$A$2:$A$200, 0)),
        IF(
            INDEX(Elements!$C$2:$C$200, MATCH(E36, Elements!$A$2:$A$200, 0)) &lt;&gt; "",
            INDEX(Elements!$B$2:$B$200, MATCH(E36, Elements!$A$2:$A$200, 0)),
            "kosong"
        ),
        "tidak ditemukan"
    ),
    "ID tidak ditemukan"
)</f>
        <v>Outcome</v>
      </c>
      <c r="H36" s="15" t="str">
        <f>IFERROR(
    IF(
        ISNUMBER(MATCH(E36, Elements!$A$2:$A$200, 0)),
        IF(
            INDEX(Elements!$C$2:$C$200, MATCH(E36, Elements!$A$2:$A$200, 0)) &lt;&gt; "",
            INDEX(Elements!$C$2:$C$200, MATCH(E36, Elements!$A$2:$A$200, 0)),
            "kosong"
        ),
        "tidak ditemukan"
    ),
    "ID tidak ditemukan"
)</f>
        <v>Minimal sebanyak 50% user Puan telah melakukan pelaporan hukum</v>
      </c>
      <c r="I36" s="15" t="str">
        <f>IFERROR(
    IF(
        ISNUMBER(MATCH(F36, Elements!$A$2:$A$200, 0)),
        IF(
            INDEX(Elements!$C$2:$C$200, MATCH(F36, Elements!$A$2:$A$200, 0)) &lt;&gt; "",
            INDEX(Elements!$B$2:$B$200, MATCH(F36, Elements!$A$2:$A$200, 0)),
            "kosong"
        ),
        "tidak ditemukan"
    ),
    "ID tidak ditemukan"
)</f>
        <v>Requirement</v>
      </c>
      <c r="J36" s="15" t="str">
        <f>IFERROR(
    IF(
        ISNUMBER(MATCH(F36, Elements!$A$2:$A$200, 0)),
        IF(
            INDEX(Elements!$C$2:$C$200, MATCH(F36, Elements!$A$2:$A$200, 0)) &lt;&gt; "",
            INDEX(Elements!$C$2:$C$200, MATCH(F36, Elements!$A$2:$A$200, 0)),
            "kosong"
        ),
        "tidak ditemukan"
    ),
    "ID tidak ditemukan"
)</f>
        <v xml:space="preserve">Melakukan konsultasi hukum </v>
      </c>
      <c r="K36" s="15" t="str" cm="1">
        <f t="array" ref="K36">IF(
    AND(
        ISNUMBER(MATCH(SUBSTITUTE(G36, " ", ""), SUBSTITUTE(Sheet2!$AK$5:$AK$13, " ", ""), 0)),
        ISNUMBER(MATCH(SUBSTITUTE(I36, " ", ""), SUBSTITUTE(Sheet2!$AL$4:$BB$4, " ", ""), 0))
    ),
    IF(
        ISNUMBER(MATCH(B36, Sheet2!$BE$3:$BE$13, 0)),
        IF(
            ISNUMBER(MATCH(INDEX(Sheet2!$BD$3:$BD$13, MATCH(B36, Sheet2!$BE$3:$BE$13, 0)), Sheet2!$BD$3:$BD$13, 0)),
            "True",
            "False"
        ),
        "False"
    ),
    "Bukan pasangan yang dicari"
)</f>
        <v>Bukan pasangan yang dicari</v>
      </c>
      <c r="L36" s="15" t="str" cm="1">
        <f t="array" ref="L36">IF(
    AND(
        ISNUMBER(MATCH(SUBSTITUTE(G36, " ", ""), SUBSTITUTE(Sheet2!$AK$19:$AK$35, " ", ""), 0)),
        ISNUMBER(MATCH(SUBSTITUTE(I36, " ", ""), SUBSTITUTE(Sheet2!$AL$18:$AT$18, " ", ""), 0))
    ),
    IF(
        ISNUMBER(MATCH(B36, Sheet2!$BE$3:$BE$13, 0)),
        IF(
            ISNUMBER(MATCH(INDEX(Sheet2!$BD$3:$BD$13, MATCH(B36, Sheet2!$BE$3:$BE$13, 0)), Sheet2!$BD$3:$BD$13, 0)),
            "True",
            "False"
        ),
        "False"
    ),
    "Bukan pasangan yang dicari"
)</f>
        <v>Bukan pasangan yang dicari</v>
      </c>
    </row>
    <row r="37" spans="1:12" x14ac:dyDescent="0.25">
      <c r="A37" t="s">
        <v>405</v>
      </c>
      <c r="B37" t="s">
        <v>7</v>
      </c>
      <c r="E37" t="s">
        <v>365</v>
      </c>
      <c r="F37" t="s">
        <v>323</v>
      </c>
      <c r="G37" s="15" t="str">
        <f>IFERROR(
    IF(
        ISNUMBER(MATCH(E37, Elements!$A$2:$A$200, 0)),
        IF(
            INDEX(Elements!$C$2:$C$200, MATCH(E37, Elements!$A$2:$A$200, 0)) &lt;&gt; "",
            INDEX(Elements!$B$2:$B$200, MATCH(E37, Elements!$A$2:$A$200, 0)),
            "kosong"
        ),
        "tidak ditemukan"
    ),
    "ID tidak ditemukan"
)</f>
        <v>Stakeholder</v>
      </c>
      <c r="H37" s="15" t="str">
        <f>IFERROR(
    IF(
        ISNUMBER(MATCH(E37, Elements!$A$2:$A$200, 0)),
        IF(
            INDEX(Elements!$C$2:$C$200, MATCH(E37, Elements!$A$2:$A$200, 0)) &lt;&gt; "",
            INDEX(Elements!$C$2:$C$200, MATCH(E37, Elements!$A$2:$A$200, 0)),
            "kosong"
        ),
        "tidak ditemukan"
    ),
    "ID tidak ditemukan"
)</f>
        <v>Puan (end-user)</v>
      </c>
      <c r="I37" s="15" t="str">
        <f>IFERROR(
    IF(
        ISNUMBER(MATCH(F37, Elements!$A$2:$A$200, 0)),
        IF(
            INDEX(Elements!$C$2:$C$200, MATCH(F37, Elements!$A$2:$A$200, 0)) &lt;&gt; "",
            INDEX(Elements!$B$2:$B$200, MATCH(F37, Elements!$A$2:$A$200, 0)),
            "kosong"
        ),
        "tidak ditemukan"
    ),
    "ID tidak ditemukan"
)</f>
        <v>Driver</v>
      </c>
      <c r="J37" s="15" t="str">
        <f>IFERROR(
    IF(
        ISNUMBER(MATCH(F37, Elements!$A$2:$A$200, 0)),
        IF(
            INDEX(Elements!$C$2:$C$200, MATCH(F37, Elements!$A$2:$A$200, 0)) &lt;&gt; "",
            INDEX(Elements!$C$2:$C$200, MATCH(F37, Elements!$A$2:$A$200, 0)),
            "kosong"
        ),
        "tidak ditemukan"
    ),
    "ID tidak ditemukan"
)</f>
        <v>Banyaknya korban kekerasan pada perempuan yang masih bersembunyi</v>
      </c>
      <c r="K37" s="15" t="str" cm="1">
        <f t="array" ref="K37">IF(
    AND(
        ISNUMBER(MATCH(SUBSTITUTE(G37, " ", ""), SUBSTITUTE(Sheet2!$AK$5:$AK$13, " ", ""), 0)),
        ISNUMBER(MATCH(SUBSTITUTE(I37, " ", ""), SUBSTITUTE(Sheet2!$AL$4:$BB$4, " ", ""), 0))
    ),
    IF(
        ISNUMBER(MATCH(B37, Sheet2!$BE$3:$BE$13, 0)),
        IF(
            ISNUMBER(MATCH(INDEX(Sheet2!$BD$3:$BD$13, MATCH(B37, Sheet2!$BE$3:$BE$13, 0)), Sheet2!$BD$3:$BD$13, 0)),
            "True",
            "False"
        ),
        "False"
    ),
    "Bukan pasangan yang dicari"
)</f>
        <v>Bukan pasangan yang dicari</v>
      </c>
      <c r="L37" s="15" t="str" cm="1">
        <f t="array" ref="L37">IF(
    AND(
        ISNUMBER(MATCH(SUBSTITUTE(G37, " ", ""), SUBSTITUTE(Sheet2!$AK$19:$AK$35, " ", ""), 0)),
        ISNUMBER(MATCH(SUBSTITUTE(I37, " ", ""), SUBSTITUTE(Sheet2!$AL$18:$AT$18, " ", ""), 0))
    ),
    IF(
        ISNUMBER(MATCH(B37, Sheet2!$BE$3:$BE$13, 0)),
        IF(
            ISNUMBER(MATCH(INDEX(Sheet2!$BD$3:$BD$13, MATCH(B37, Sheet2!$BE$3:$BE$13, 0)), Sheet2!$BD$3:$BD$13, 0)),
            "True",
            "False"
        ),
        "False"
    ),
    "Bukan pasangan yang dicari"
)</f>
        <v>Bukan pasangan yang dicari</v>
      </c>
    </row>
    <row r="38" spans="1:12" x14ac:dyDescent="0.25">
      <c r="A38" t="s">
        <v>406</v>
      </c>
      <c r="B38" t="s">
        <v>7</v>
      </c>
      <c r="E38" t="s">
        <v>331</v>
      </c>
      <c r="F38" t="s">
        <v>342</v>
      </c>
      <c r="G38" s="15" t="str">
        <f>IFERROR(
    IF(
        ISNUMBER(MATCH(E38, Elements!$A$2:$A$200, 0)),
        IF(
            INDEX(Elements!$C$2:$C$200, MATCH(E38, Elements!$A$2:$A$200, 0)) &lt;&gt; "",
            INDEX(Elements!$B$2:$B$200, MATCH(E38, Elements!$A$2:$A$200, 0)),
            "kosong"
        ),
        "tidak ditemukan"
    ),
    "ID tidak ditemukan"
)</f>
        <v>Goal</v>
      </c>
      <c r="H38" s="15" t="str">
        <f>IFERROR(
    IF(
        ISNUMBER(MATCH(E38, Elements!$A$2:$A$200, 0)),
        IF(
            INDEX(Elements!$C$2:$C$200, MATCH(E38, Elements!$A$2:$A$200, 0)) &lt;&gt; "",
            INDEX(Elements!$C$2:$C$200, MATCH(E38, Elements!$A$2:$A$200, 0)),
            "kosong"
        ),
        "tidak ditemukan"
    ),
    "ID tidak ditemukan"
)</f>
        <v>Meningkatkan keberanian korban untuk bercerita</v>
      </c>
      <c r="I38" s="15" t="str">
        <f>IFERROR(
    IF(
        ISNUMBER(MATCH(F38, Elements!$A$2:$A$200, 0)),
        IF(
            INDEX(Elements!$C$2:$C$200, MATCH(F38, Elements!$A$2:$A$200, 0)) &lt;&gt; "",
            INDEX(Elements!$B$2:$B$200, MATCH(F38, Elements!$A$2:$A$200, 0)),
            "kosong"
        ),
        "tidak ditemukan"
    ),
    "ID tidak ditemukan"
)</f>
        <v>Outcome</v>
      </c>
      <c r="J38" s="15" t="str">
        <f>IFERROR(
    IF(
        ISNUMBER(MATCH(F38, Elements!$A$2:$A$200, 0)),
        IF(
            INDEX(Elements!$C$2:$C$200, MATCH(F38, Elements!$A$2:$A$200, 0)) &lt;&gt; "",
            INDEX(Elements!$C$2:$C$200, MATCH(F38, Elements!$A$2:$A$200, 0)),
            "kosong"
        ),
        "tidak ditemukan"
    ),
    "ID tidak ditemukan"
)</f>
        <v>Minimal sebanyak 75% user Puan telah berkonsultasi pada psikolog</v>
      </c>
      <c r="K38" s="15" t="str" cm="1">
        <f t="array" ref="K38">IF(
    AND(
        ISNUMBER(MATCH(SUBSTITUTE(G38, " ", ""), SUBSTITUTE(Sheet2!$AK$5:$AK$13, " ", ""), 0)),
        ISNUMBER(MATCH(SUBSTITUTE(I38, " ", ""), SUBSTITUTE(Sheet2!$AL$4:$BB$4, " ", ""), 0))
    ),
    IF(
        ISNUMBER(MATCH(B38, Sheet2!$BE$3:$BE$13, 0)),
        IF(
            ISNUMBER(MATCH(INDEX(Sheet2!$BD$3:$BD$13, MATCH(B38, Sheet2!$BE$3:$BE$13, 0)), Sheet2!$BD$3:$BD$13, 0)),
            "True",
            "False"
        ),
        "False"
    ),
    "Bukan pasangan yang dicari"
)</f>
        <v>Bukan pasangan yang dicari</v>
      </c>
      <c r="L38" s="15" t="str" cm="1">
        <f t="array" ref="L38">IF(
    AND(
        ISNUMBER(MATCH(SUBSTITUTE(G38, " ", ""), SUBSTITUTE(Sheet2!$AK$19:$AK$35, " ", ""), 0)),
        ISNUMBER(MATCH(SUBSTITUTE(I38, " ", ""), SUBSTITUTE(Sheet2!$AL$18:$AT$18, " ", ""), 0))
    ),
    IF(
        ISNUMBER(MATCH(B38, Sheet2!$BE$3:$BE$13, 0)),
        IF(
            ISNUMBER(MATCH(INDEX(Sheet2!$BD$3:$BD$13, MATCH(B38, Sheet2!$BE$3:$BE$13, 0)), Sheet2!$BD$3:$BD$13, 0)),
            "True",
            "False"
        ),
        "False"
    ),
    "Bukan pasangan yang dicari"
)</f>
        <v>Bukan pasangan yang dicari</v>
      </c>
    </row>
    <row r="39" spans="1:12" x14ac:dyDescent="0.25">
      <c r="A39" t="s">
        <v>407</v>
      </c>
      <c r="B39" t="s">
        <v>7</v>
      </c>
      <c r="E39" t="s">
        <v>365</v>
      </c>
      <c r="F39" t="s">
        <v>322</v>
      </c>
      <c r="G39" s="15" t="str">
        <f>IFERROR(
    IF(
        ISNUMBER(MATCH(E39, Elements!$A$2:$A$200, 0)),
        IF(
            INDEX(Elements!$C$2:$C$200, MATCH(E39, Elements!$A$2:$A$200, 0)) &lt;&gt; "",
            INDEX(Elements!$B$2:$B$200, MATCH(E39, Elements!$A$2:$A$200, 0)),
            "kosong"
        ),
        "tidak ditemukan"
    ),
    "ID tidak ditemukan"
)</f>
        <v>Stakeholder</v>
      </c>
      <c r="H39" s="15" t="str">
        <f>IFERROR(
    IF(
        ISNUMBER(MATCH(E39, Elements!$A$2:$A$200, 0)),
        IF(
            INDEX(Elements!$C$2:$C$200, MATCH(E39, Elements!$A$2:$A$200, 0)) &lt;&gt; "",
            INDEX(Elements!$C$2:$C$200, MATCH(E39, Elements!$A$2:$A$200, 0)),
            "kosong"
        ),
        "tidak ditemukan"
    ),
    "ID tidak ditemukan"
)</f>
        <v>Puan (end-user)</v>
      </c>
      <c r="I39" s="15" t="str">
        <f>IFERROR(
    IF(
        ISNUMBER(MATCH(F39, Elements!$A$2:$A$200, 0)),
        IF(
            INDEX(Elements!$C$2:$C$200, MATCH(F39, Elements!$A$2:$A$200, 0)) &lt;&gt; "",
            INDEX(Elements!$B$2:$B$200, MATCH(F39, Elements!$A$2:$A$200, 0)),
            "kosong"
        ),
        "tidak ditemukan"
    ),
    "ID tidak ditemukan"
)</f>
        <v>Driver</v>
      </c>
      <c r="J39" s="15" t="str">
        <f>IFERROR(
    IF(
        ISNUMBER(MATCH(F39, Elements!$A$2:$A$200, 0)),
        IF(
            INDEX(Elements!$C$2:$C$200, MATCH(F39, Elements!$A$2:$A$200, 0)) &lt;&gt; "",
            INDEX(Elements!$C$2:$C$200, MATCH(F39, Elements!$A$2:$A$200, 0)),
            "kosong"
        ),
        "tidak ditemukan"
    ),
    "ID tidak ditemukan"
)</f>
        <v>Banyak korban kekerasan perempuan merasa trauma berkepanjangan</v>
      </c>
      <c r="K39" s="15" t="str" cm="1">
        <f t="array" ref="K39">IF(
    AND(
        ISNUMBER(MATCH(SUBSTITUTE(G39, " ", ""), SUBSTITUTE(Sheet2!$AK$5:$AK$13, " ", ""), 0)),
        ISNUMBER(MATCH(SUBSTITUTE(I39, " ", ""), SUBSTITUTE(Sheet2!$AL$4:$BB$4, " ", ""), 0))
    ),
    IF(
        ISNUMBER(MATCH(B39, Sheet2!$BE$3:$BE$13, 0)),
        IF(
            ISNUMBER(MATCH(INDEX(Sheet2!$BD$3:$BD$13, MATCH(B39, Sheet2!$BE$3:$BE$13, 0)), Sheet2!$BD$3:$BD$13, 0)),
            "True",
            "False"
        ),
        "False"
    ),
    "Bukan pasangan yang dicari"
)</f>
        <v>Bukan pasangan yang dicari</v>
      </c>
      <c r="L39" s="15" t="str" cm="1">
        <f t="array" ref="L39">IF(
    AND(
        ISNUMBER(MATCH(SUBSTITUTE(G39, " ", ""), SUBSTITUTE(Sheet2!$AK$19:$AK$35, " ", ""), 0)),
        ISNUMBER(MATCH(SUBSTITUTE(I39, " ", ""), SUBSTITUTE(Sheet2!$AL$18:$AT$18, " ", ""), 0))
    ),
    IF(
        ISNUMBER(MATCH(B39, Sheet2!$BE$3:$BE$13, 0)),
        IF(
            ISNUMBER(MATCH(INDEX(Sheet2!$BD$3:$BD$13, MATCH(B39, Sheet2!$BE$3:$BE$13, 0)), Sheet2!$BD$3:$BD$13, 0)),
            "True",
            "False"
        ),
        "False"
    ),
    "Bukan pasangan yang dicari"
)</f>
        <v>Bukan pasangan yang dicari</v>
      </c>
    </row>
    <row r="40" spans="1:12" x14ac:dyDescent="0.25">
      <c r="A40" t="s">
        <v>408</v>
      </c>
      <c r="B40" t="s">
        <v>7</v>
      </c>
      <c r="E40" t="s">
        <v>333</v>
      </c>
      <c r="F40" t="s">
        <v>340</v>
      </c>
      <c r="G40" s="15" t="str">
        <f>IFERROR(
    IF(
        ISNUMBER(MATCH(E40, Elements!$A$2:$A$200, 0)),
        IF(
            INDEX(Elements!$C$2:$C$200, MATCH(E40, Elements!$A$2:$A$200, 0)) &lt;&gt; "",
            INDEX(Elements!$B$2:$B$200, MATCH(E40, Elements!$A$2:$A$200, 0)),
            "kosong"
        ),
        "tidak ditemukan"
    ),
    "ID tidak ditemukan"
)</f>
        <v>Goal</v>
      </c>
      <c r="H40" s="15" t="str">
        <f>IFERROR(
    IF(
        ISNUMBER(MATCH(E40, Elements!$A$2:$A$200, 0)),
        IF(
            INDEX(Elements!$C$2:$C$200, MATCH(E40, Elements!$A$2:$A$200, 0)) &lt;&gt; "",
            INDEX(Elements!$C$2:$C$200, MATCH(E40, Elements!$A$2:$A$200, 0)),
            "kosong"
        ),
        "tidak ditemukan"
    ),
    "ID tidak ditemukan"
)</f>
        <v xml:space="preserve">Meningkatkan komunitas yang mendukung korban kekerasan pada perempuan </v>
      </c>
      <c r="I40" s="15" t="str">
        <f>IFERROR(
    IF(
        ISNUMBER(MATCH(F40, Elements!$A$2:$A$200, 0)),
        IF(
            INDEX(Elements!$C$2:$C$200, MATCH(F40, Elements!$A$2:$A$200, 0)) &lt;&gt; "",
            INDEX(Elements!$B$2:$B$200, MATCH(F40, Elements!$A$2:$A$200, 0)),
            "kosong"
        ),
        "tidak ditemukan"
    ),
    "ID tidak ditemukan"
)</f>
        <v>Outcome</v>
      </c>
      <c r="J40" s="15" t="str">
        <f>IFERROR(
    IF(
        ISNUMBER(MATCH(F40, Elements!$A$2:$A$200, 0)),
        IF(
            INDEX(Elements!$C$2:$C$200, MATCH(F40, Elements!$A$2:$A$200, 0)) &lt;&gt; "",
            INDEX(Elements!$C$2:$C$200, MATCH(F40, Elements!$A$2:$A$200, 0)),
            "kosong"
        ),
        "tidak ditemukan"
    ),
    "ID tidak ditemukan"
)</f>
        <v>Meningkatnya pengunggahan artikel minimal sebesar 10% tiap bulannya</v>
      </c>
      <c r="K40" s="15" t="str" cm="1">
        <f t="array" ref="K40">IF(
    AND(
        ISNUMBER(MATCH(SUBSTITUTE(G40, " ", ""), SUBSTITUTE(Sheet2!$AK$5:$AK$13, " ", ""), 0)),
        ISNUMBER(MATCH(SUBSTITUTE(I40, " ", ""), SUBSTITUTE(Sheet2!$AL$4:$BB$4, " ", ""), 0))
    ),
    IF(
        ISNUMBER(MATCH(B40, Sheet2!$BE$3:$BE$13, 0)),
        IF(
            ISNUMBER(MATCH(INDEX(Sheet2!$BD$3:$BD$13, MATCH(B40, Sheet2!$BE$3:$BE$13, 0)), Sheet2!$BD$3:$BD$13, 0)),
            "True",
            "False"
        ),
        "False"
    ),
    "Bukan pasangan yang dicari"
)</f>
        <v>Bukan pasangan yang dicari</v>
      </c>
      <c r="L40" s="15" t="str" cm="1">
        <f t="array" ref="L40">IF(
    AND(
        ISNUMBER(MATCH(SUBSTITUTE(G40, " ", ""), SUBSTITUTE(Sheet2!$AK$19:$AK$35, " ", ""), 0)),
        ISNUMBER(MATCH(SUBSTITUTE(I40, " ", ""), SUBSTITUTE(Sheet2!$AL$18:$AT$18, " ", ""), 0))
    ),
    IF(
        ISNUMBER(MATCH(B40, Sheet2!$BE$3:$BE$13, 0)),
        IF(
            ISNUMBER(MATCH(INDEX(Sheet2!$BD$3:$BD$13, MATCH(B40, Sheet2!$BE$3:$BE$13, 0)), Sheet2!$BD$3:$BD$13, 0)),
            "True",
            "False"
        ),
        "False"
    ),
    "Bukan pasangan yang dicari"
)</f>
        <v>Bukan pasangan yang dicari</v>
      </c>
    </row>
    <row r="41" spans="1:12" x14ac:dyDescent="0.25">
      <c r="A41" t="s">
        <v>409</v>
      </c>
      <c r="B41" t="s">
        <v>7</v>
      </c>
      <c r="E41" t="s">
        <v>327</v>
      </c>
      <c r="F41" t="s">
        <v>333</v>
      </c>
      <c r="G41" s="15" t="str">
        <f>IFERROR(
    IF(
        ISNUMBER(MATCH(E41, Elements!$A$2:$A$200, 0)),
        IF(
            INDEX(Elements!$C$2:$C$200, MATCH(E41, Elements!$A$2:$A$200, 0)) &lt;&gt; "",
            INDEX(Elements!$B$2:$B$200, MATCH(E41, Elements!$A$2:$A$200, 0)),
            "kosong"
        ),
        "tidak ditemukan"
    ),
    "ID tidak ditemukan"
)</f>
        <v>Driver</v>
      </c>
      <c r="H41" s="15" t="str">
        <f>IFERROR(
    IF(
        ISNUMBER(MATCH(E41, Elements!$A$2:$A$200, 0)),
        IF(
            INDEX(Elements!$C$2:$C$200, MATCH(E41, Elements!$A$2:$A$200, 0)) &lt;&gt; "",
            INDEX(Elements!$C$2:$C$200, MATCH(E41, Elements!$A$2:$A$200, 0)),
            "kosong"
        ),
        "tidak ditemukan"
    ),
    "ID tidak ditemukan"
)</f>
        <v>Kebutuhan komunitas yang mendukung penyintas kekerasan pada perempuan</v>
      </c>
      <c r="I41" s="15" t="str">
        <f>IFERROR(
    IF(
        ISNUMBER(MATCH(F41, Elements!$A$2:$A$200, 0)),
        IF(
            INDEX(Elements!$C$2:$C$200, MATCH(F41, Elements!$A$2:$A$200, 0)) &lt;&gt; "",
            INDEX(Elements!$B$2:$B$200, MATCH(F41, Elements!$A$2:$A$200, 0)),
            "kosong"
        ),
        "tidak ditemukan"
    ),
    "ID tidak ditemukan"
)</f>
        <v>Goal</v>
      </c>
      <c r="J41" s="15" t="str">
        <f>IFERROR(
    IF(
        ISNUMBER(MATCH(F41, Elements!$A$2:$A$200, 0)),
        IF(
            INDEX(Elements!$C$2:$C$200, MATCH(F41, Elements!$A$2:$A$200, 0)) &lt;&gt; "",
            INDEX(Elements!$C$2:$C$200, MATCH(F41, Elements!$A$2:$A$200, 0)),
            "kosong"
        ),
        "tidak ditemukan"
    ),
    "ID tidak ditemukan"
)</f>
        <v xml:space="preserve">Meningkatkan komunitas yang mendukung korban kekerasan pada perempuan </v>
      </c>
      <c r="K41" s="15" t="str" cm="1">
        <f t="array" ref="K41">IF(
    AND(
        ISNUMBER(MATCH(SUBSTITUTE(G41, " ", ""), SUBSTITUTE(Sheet2!$AK$5:$AK$13, " ", ""), 0)),
        ISNUMBER(MATCH(SUBSTITUTE(I41, " ", ""), SUBSTITUTE(Sheet2!$AL$4:$BB$4, " ", ""), 0))
    ),
    IF(
        ISNUMBER(MATCH(B41, Sheet2!$BE$3:$BE$13, 0)),
        IF(
            ISNUMBER(MATCH(INDEX(Sheet2!$BD$3:$BD$13, MATCH(B41, Sheet2!$BE$3:$BE$13, 0)), Sheet2!$BD$3:$BD$13, 0)),
            "True",
            "False"
        ),
        "False"
    ),
    "Bukan pasangan yang dicari"
)</f>
        <v>Bukan pasangan yang dicari</v>
      </c>
      <c r="L41" s="15" t="str" cm="1">
        <f t="array" ref="L41">IF(
    AND(
        ISNUMBER(MATCH(SUBSTITUTE(G41, " ", ""), SUBSTITUTE(Sheet2!$AK$19:$AK$35, " ", ""), 0)),
        ISNUMBER(MATCH(SUBSTITUTE(I41, " ", ""), SUBSTITUTE(Sheet2!$AL$18:$AT$18, " ", ""), 0))
    ),
    IF(
        ISNUMBER(MATCH(B41, Sheet2!$BE$3:$BE$13, 0)),
        IF(
            ISNUMBER(MATCH(INDEX(Sheet2!$BD$3:$BD$13, MATCH(B41, Sheet2!$BE$3:$BE$13, 0)), Sheet2!$BD$3:$BD$13, 0)),
            "True",
            "False"
        ),
        "False"
    ),
    "Bukan pasangan yang dicari"
)</f>
        <v>Bukan pasangan yang dicari</v>
      </c>
    </row>
    <row r="42" spans="1:12" x14ac:dyDescent="0.25">
      <c r="A42" t="s">
        <v>410</v>
      </c>
      <c r="B42" t="s">
        <v>7</v>
      </c>
      <c r="E42" t="s">
        <v>326</v>
      </c>
      <c r="F42" t="s">
        <v>330</v>
      </c>
      <c r="G42" s="15" t="str">
        <f>IFERROR(
    IF(
        ISNUMBER(MATCH(E42, Elements!$A$2:$A$200, 0)),
        IF(
            INDEX(Elements!$C$2:$C$200, MATCH(E42, Elements!$A$2:$A$200, 0)) &lt;&gt; "",
            INDEX(Elements!$B$2:$B$200, MATCH(E42, Elements!$A$2:$A$200, 0)),
            "kosong"
        ),
        "tidak ditemukan"
    ),
    "ID tidak ditemukan"
)</f>
        <v>Driver</v>
      </c>
      <c r="H42" s="15" t="str">
        <f>IFERROR(
    IF(
        ISNUMBER(MATCH(E42, Elements!$A$2:$A$200, 0)),
        IF(
            INDEX(Elements!$C$2:$C$200, MATCH(E42, Elements!$A$2:$A$200, 0)) &lt;&gt; "",
            INDEX(Elements!$C$2:$C$200, MATCH(E42, Elements!$A$2:$A$200, 0)),
            "kosong"
        ),
        "tidak ditemukan"
    ),
    "ID tidak ditemukan"
)</f>
        <v>Kebutuhan komunitas yang aman bagi perempuan</v>
      </c>
      <c r="I42" s="15" t="str">
        <f>IFERROR(
    IF(
        ISNUMBER(MATCH(F42, Elements!$A$2:$A$200, 0)),
        IF(
            INDEX(Elements!$C$2:$C$200, MATCH(F42, Elements!$A$2:$A$200, 0)) &lt;&gt; "",
            INDEX(Elements!$B$2:$B$200, MATCH(F42, Elements!$A$2:$A$200, 0)),
            "kosong"
        ),
        "tidak ditemukan"
    ),
    "ID tidak ditemukan"
)</f>
        <v>Goal</v>
      </c>
      <c r="J42" s="15" t="str">
        <f>IFERROR(
    IF(
        ISNUMBER(MATCH(F42, Elements!$A$2:$A$200, 0)),
        IF(
            INDEX(Elements!$C$2:$C$200, MATCH(F42, Elements!$A$2:$A$200, 0)) &lt;&gt; "",
            INDEX(Elements!$C$2:$C$200, MATCH(F42, Elements!$A$2:$A$200, 0)),
            "kosong"
        ),
        "tidak ditemukan"
    ),
    "ID tidak ditemukan"
)</f>
        <v xml:space="preserve">Menciptakan ruang yang mudah diakses dan aman bagi perempuan </v>
      </c>
      <c r="K42" s="15" t="str" cm="1">
        <f t="array" ref="K42">IF(
    AND(
        ISNUMBER(MATCH(SUBSTITUTE(G42, " ", ""), SUBSTITUTE(Sheet2!$AK$5:$AK$13, " ", ""), 0)),
        ISNUMBER(MATCH(SUBSTITUTE(I42, " ", ""), SUBSTITUTE(Sheet2!$AL$4:$BB$4, " ", ""), 0))
    ),
    IF(
        ISNUMBER(MATCH(B42, Sheet2!$BE$3:$BE$13, 0)),
        IF(
            ISNUMBER(MATCH(INDEX(Sheet2!$BD$3:$BD$13, MATCH(B42, Sheet2!$BE$3:$BE$13, 0)), Sheet2!$BD$3:$BD$13, 0)),
            "True",
            "False"
        ),
        "False"
    ),
    "Bukan pasangan yang dicari"
)</f>
        <v>Bukan pasangan yang dicari</v>
      </c>
      <c r="L42" s="15" t="str" cm="1">
        <f t="array" ref="L42">IF(
    AND(
        ISNUMBER(MATCH(SUBSTITUTE(G42, " ", ""), SUBSTITUTE(Sheet2!$AK$19:$AK$35, " ", ""), 0)),
        ISNUMBER(MATCH(SUBSTITUTE(I42, " ", ""), SUBSTITUTE(Sheet2!$AL$18:$AT$18, " ", ""), 0))
    ),
    IF(
        ISNUMBER(MATCH(B42, Sheet2!$BE$3:$BE$13, 0)),
        IF(
            ISNUMBER(MATCH(INDEX(Sheet2!$BD$3:$BD$13, MATCH(B42, Sheet2!$BE$3:$BE$13, 0)), Sheet2!$BD$3:$BD$13, 0)),
            "True",
            "False"
        ),
        "False"
    ),
    "Bukan pasangan yang dicari"
)</f>
        <v>Bukan pasangan yang dicari</v>
      </c>
    </row>
    <row r="43" spans="1:12" x14ac:dyDescent="0.25">
      <c r="A43" t="s">
        <v>411</v>
      </c>
      <c r="B43" t="s">
        <v>7</v>
      </c>
      <c r="E43" t="s">
        <v>330</v>
      </c>
      <c r="F43" t="s">
        <v>340</v>
      </c>
      <c r="G43" s="15" t="str">
        <f>IFERROR(
    IF(
        ISNUMBER(MATCH(E43, Elements!$A$2:$A$200, 0)),
        IF(
            INDEX(Elements!$C$2:$C$200, MATCH(E43, Elements!$A$2:$A$200, 0)) &lt;&gt; "",
            INDEX(Elements!$B$2:$B$200, MATCH(E43, Elements!$A$2:$A$200, 0)),
            "kosong"
        ),
        "tidak ditemukan"
    ),
    "ID tidak ditemukan"
)</f>
        <v>Goal</v>
      </c>
      <c r="H43" s="15" t="str">
        <f>IFERROR(
    IF(
        ISNUMBER(MATCH(E43, Elements!$A$2:$A$200, 0)),
        IF(
            INDEX(Elements!$C$2:$C$200, MATCH(E43, Elements!$A$2:$A$200, 0)) &lt;&gt; "",
            INDEX(Elements!$C$2:$C$200, MATCH(E43, Elements!$A$2:$A$200, 0)),
            "kosong"
        ),
        "tidak ditemukan"
    ),
    "ID tidak ditemukan"
)</f>
        <v xml:space="preserve">Menciptakan ruang yang mudah diakses dan aman bagi perempuan </v>
      </c>
      <c r="I43" s="15" t="str">
        <f>IFERROR(
    IF(
        ISNUMBER(MATCH(F43, Elements!$A$2:$A$200, 0)),
        IF(
            INDEX(Elements!$C$2:$C$200, MATCH(F43, Elements!$A$2:$A$200, 0)) &lt;&gt; "",
            INDEX(Elements!$B$2:$B$200, MATCH(F43, Elements!$A$2:$A$200, 0)),
            "kosong"
        ),
        "tidak ditemukan"
    ),
    "ID tidak ditemukan"
)</f>
        <v>Outcome</v>
      </c>
      <c r="J43" s="15" t="str">
        <f>IFERROR(
    IF(
        ISNUMBER(MATCH(F43, Elements!$A$2:$A$200, 0)),
        IF(
            INDEX(Elements!$C$2:$C$200, MATCH(F43, Elements!$A$2:$A$200, 0)) &lt;&gt; "",
            INDEX(Elements!$C$2:$C$200, MATCH(F43, Elements!$A$2:$A$200, 0)),
            "kosong"
        ),
        "tidak ditemukan"
    ),
    "ID tidak ditemukan"
)</f>
        <v>Meningkatnya pengunggahan artikel minimal sebesar 10% tiap bulannya</v>
      </c>
      <c r="K43" s="15" t="str" cm="1">
        <f t="array" ref="K43">IF(
    AND(
        ISNUMBER(MATCH(SUBSTITUTE(G43, " ", ""), SUBSTITUTE(Sheet2!$AK$5:$AK$13, " ", ""), 0)),
        ISNUMBER(MATCH(SUBSTITUTE(I43, " ", ""), SUBSTITUTE(Sheet2!$AL$4:$BB$4, " ", ""), 0))
    ),
    IF(
        ISNUMBER(MATCH(B43, Sheet2!$BE$3:$BE$13, 0)),
        IF(
            ISNUMBER(MATCH(INDEX(Sheet2!$BD$3:$BD$13, MATCH(B43, Sheet2!$BE$3:$BE$13, 0)), Sheet2!$BD$3:$BD$13, 0)),
            "True",
            "False"
        ),
        "False"
    ),
    "Bukan pasangan yang dicari"
)</f>
        <v>Bukan pasangan yang dicari</v>
      </c>
      <c r="L43" s="15" t="str" cm="1">
        <f t="array" ref="L43">IF(
    AND(
        ISNUMBER(MATCH(SUBSTITUTE(G43, " ", ""), SUBSTITUTE(Sheet2!$AK$19:$AK$35, " ", ""), 0)),
        ISNUMBER(MATCH(SUBSTITUTE(I43, " ", ""), SUBSTITUTE(Sheet2!$AL$18:$AT$18, " ", ""), 0))
    ),
    IF(
        ISNUMBER(MATCH(B43, Sheet2!$BE$3:$BE$13, 0)),
        IF(
            ISNUMBER(MATCH(INDEX(Sheet2!$BD$3:$BD$13, MATCH(B43, Sheet2!$BE$3:$BE$13, 0)), Sheet2!$BD$3:$BD$13, 0)),
            "True",
            "False"
        ),
        "False"
    ),
    "Bukan pasangan yang dicari"
)</f>
        <v>Bukan pasangan yang dicari</v>
      </c>
    </row>
    <row r="44" spans="1:12" x14ac:dyDescent="0.25">
      <c r="A44" t="s">
        <v>412</v>
      </c>
      <c r="B44" t="s">
        <v>7</v>
      </c>
      <c r="E44" t="s">
        <v>192</v>
      </c>
      <c r="F44" t="s">
        <v>167</v>
      </c>
      <c r="G44" s="15" t="str">
        <f>IFERROR(
    IF(
        ISNUMBER(MATCH(E44, Elements!$A$2:$A$200, 0)),
        IF(
            INDEX(Elements!$C$2:$C$200, MATCH(E44, Elements!$A$2:$A$200, 0)) &lt;&gt; "",
            INDEX(Elements!$B$2:$B$200, MATCH(E44, Elements!$A$2:$A$200, 0)),
            "kosong"
        ),
        "tidak ditemukan"
    ),
    "ID tidak ditemukan"
)</f>
        <v>BusinessProcess</v>
      </c>
      <c r="H44" s="15" t="str">
        <f>IFERROR(
    IF(
        ISNUMBER(MATCH(E44, Elements!$A$2:$A$200, 0)),
        IF(
            INDEX(Elements!$C$2:$C$200, MATCH(E44, Elements!$A$2:$A$200, 0)) &lt;&gt; "",
            INDEX(Elements!$C$2:$C$200, MATCH(E44, Elements!$A$2:$A$200, 0)),
            "kosong"
        ),
        "tidak ditemukan"
    ),
    "ID tidak ditemukan"
)</f>
        <v>Menggunggah Artikel</v>
      </c>
      <c r="I44" s="15" t="str">
        <f>IFERROR(
    IF(
        ISNUMBER(MATCH(F44, Elements!$A$2:$A$200, 0)),
        IF(
            INDEX(Elements!$C$2:$C$200, MATCH(F44, Elements!$A$2:$A$200, 0)) &lt;&gt; "",
            INDEX(Elements!$B$2:$B$200, MATCH(F44, Elements!$A$2:$A$200, 0)),
            "kosong"
        ),
        "tidak ditemukan"
    ),
    "ID tidak ditemukan"
)</f>
        <v>BusinessFunction</v>
      </c>
      <c r="J44" s="15" t="str">
        <f>IFERROR(
    IF(
        ISNUMBER(MATCH(F44, Elements!$A$2:$A$200, 0)),
        IF(
            INDEX(Elements!$C$2:$C$200, MATCH(F44, Elements!$A$2:$A$200, 0)) &lt;&gt; "",
            INDEX(Elements!$C$2:$C$200, MATCH(F44, Elements!$A$2:$A$200, 0)),
            "kosong"
        ),
        "tidak ditemukan"
    ),
    "ID tidak ditemukan"
)</f>
        <v xml:space="preserve">Verifikasi Artikel oleh Tim Penilik </v>
      </c>
      <c r="K44" s="15" t="str" cm="1">
        <f t="array" ref="K44">IF(
    AND(
        ISNUMBER(MATCH(SUBSTITUTE(G44, " ", ""), SUBSTITUTE(Sheet2!$AK$5:$AK$13, " ", ""), 0)),
        ISNUMBER(MATCH(SUBSTITUTE(I44, " ", ""), SUBSTITUTE(Sheet2!$AL$4:$BB$4, " ", ""), 0))
    ),
    IF(
        ISNUMBER(MATCH(B44, Sheet2!$BE$3:$BE$13, 0)),
        IF(
            ISNUMBER(MATCH(INDEX(Sheet2!$BD$3:$BD$13, MATCH(B44, Sheet2!$BE$3:$BE$13, 0)), Sheet2!$BD$3:$BD$13, 0)),
            "True",
            "False"
        ),
        "False"
    ),
    "Bukan pasangan yang dicari"
)</f>
        <v>Bukan pasangan yang dicari</v>
      </c>
      <c r="L44" s="15" t="str" cm="1">
        <f t="array" ref="L44">IF(
    AND(
        ISNUMBER(MATCH(SUBSTITUTE(G44, " ", ""), SUBSTITUTE(Sheet2!$AK$19:$AK$35, " ", ""), 0)),
        ISNUMBER(MATCH(SUBSTITUTE(I44, " ", ""), SUBSTITUTE(Sheet2!$AL$18:$AT$18, " ", ""), 0))
    ),
    IF(
        ISNUMBER(MATCH(B44, Sheet2!$BE$3:$BE$13, 0)),
        IF(
            ISNUMBER(MATCH(INDEX(Sheet2!$BD$3:$BD$13, MATCH(B44, Sheet2!$BE$3:$BE$13, 0)), Sheet2!$BD$3:$BD$13, 0)),
            "True",
            "False"
        ),
        "False"
    ),
    "Bukan pasangan yang dicari"
)</f>
        <v>Bukan pasangan yang dicari</v>
      </c>
    </row>
    <row r="45" spans="1:12" x14ac:dyDescent="0.25">
      <c r="A45" t="s">
        <v>413</v>
      </c>
      <c r="B45" t="s">
        <v>7</v>
      </c>
      <c r="E45" t="s">
        <v>145</v>
      </c>
      <c r="F45" t="s">
        <v>161</v>
      </c>
      <c r="G45" s="15" t="str">
        <f>IFERROR(
    IF(
        ISNUMBER(MATCH(E45, Elements!$A$2:$A$200, 0)),
        IF(
            INDEX(Elements!$C$2:$C$200, MATCH(E45, Elements!$A$2:$A$200, 0)) &lt;&gt; "",
            INDEX(Elements!$B$2:$B$200, MATCH(E45, Elements!$A$2:$A$200, 0)),
            "kosong"
        ),
        "tidak ditemukan"
    ),
    "ID tidak ditemukan"
)</f>
        <v>BusinessEvent</v>
      </c>
      <c r="H45" s="15" t="str">
        <f>IFERROR(
    IF(
        ISNUMBER(MATCH(E45, Elements!$A$2:$A$200, 0)),
        IF(
            INDEX(Elements!$C$2:$C$200, MATCH(E45, Elements!$A$2:$A$200, 0)) &lt;&gt; "",
            INDEX(Elements!$C$2:$C$200, MATCH(E45, Elements!$A$2:$A$200, 0)),
            "kosong"
        ),
        "tidak ditemukan"
    ),
    "ID tidak ditemukan"
)</f>
        <v>Melihat judul-judul artikel</v>
      </c>
      <c r="I45" s="15" t="str">
        <f>IFERROR(
    IF(
        ISNUMBER(MATCH(F45, Elements!$A$2:$A$200, 0)),
        IF(
            INDEX(Elements!$C$2:$C$200, MATCH(F45, Elements!$A$2:$A$200, 0)) &lt;&gt; "",
            INDEX(Elements!$B$2:$B$200, MATCH(F45, Elements!$A$2:$A$200, 0)),
            "kosong"
        ),
        "tidak ditemukan"
    ),
    "ID tidak ditemukan"
)</f>
        <v>BusinessEvent</v>
      </c>
      <c r="J45" s="15" t="str">
        <f>IFERROR(
    IF(
        ISNUMBER(MATCH(F45, Elements!$A$2:$A$200, 0)),
        IF(
            INDEX(Elements!$C$2:$C$200, MATCH(F45, Elements!$A$2:$A$200, 0)) &lt;&gt; "",
            INDEX(Elements!$C$2:$C$200, MATCH(F45, Elements!$A$2:$A$200, 0)),
            "kosong"
        ),
        "tidak ditemukan"
    ),
    "ID tidak ditemukan"
)</f>
        <v>Pengguna menekan 'Tulis Artikel'</v>
      </c>
      <c r="K45" s="15" t="str" cm="1">
        <f t="array" ref="K45">IF(
    AND(
        ISNUMBER(MATCH(SUBSTITUTE(G45, " ", ""), SUBSTITUTE(Sheet2!$AK$5:$AK$13, " ", ""), 0)),
        ISNUMBER(MATCH(SUBSTITUTE(I45, " ", ""), SUBSTITUTE(Sheet2!$AL$4:$BB$4, " ", ""), 0))
    ),
    IF(
        ISNUMBER(MATCH(B45, Sheet2!$BE$3:$BE$13, 0)),
        IF(
            ISNUMBER(MATCH(INDEX(Sheet2!$BD$3:$BD$13, MATCH(B45, Sheet2!$BE$3:$BE$13, 0)), Sheet2!$BD$3:$BD$13, 0)),
            "True",
            "False"
        ),
        "False"
    ),
    "Bukan pasangan yang dicari"
)</f>
        <v>Bukan pasangan yang dicari</v>
      </c>
      <c r="L45" s="15" t="str" cm="1">
        <f t="array" ref="L45">IF(
    AND(
        ISNUMBER(MATCH(SUBSTITUTE(G45, " ", ""), SUBSTITUTE(Sheet2!$AK$19:$AK$35, " ", ""), 0)),
        ISNUMBER(MATCH(SUBSTITUTE(I45, " ", ""), SUBSTITUTE(Sheet2!$AL$18:$AT$18, " ", ""), 0))
    ),
    IF(
        ISNUMBER(MATCH(B45, Sheet2!$BE$3:$BE$13, 0)),
        IF(
            ISNUMBER(MATCH(INDEX(Sheet2!$BD$3:$BD$13, MATCH(B45, Sheet2!$BE$3:$BE$13, 0)), Sheet2!$BD$3:$BD$13, 0)),
            "True",
            "False"
        ),
        "False"
    ),
    "Bukan pasangan yang dicari"
)</f>
        <v>Bukan pasangan yang dicari</v>
      </c>
    </row>
    <row r="46" spans="1:12" x14ac:dyDescent="0.25">
      <c r="A46" t="s">
        <v>414</v>
      </c>
      <c r="B46" t="s">
        <v>7</v>
      </c>
      <c r="E46" t="s">
        <v>145</v>
      </c>
      <c r="F46" t="s">
        <v>175</v>
      </c>
      <c r="G46" s="15" t="str">
        <f>IFERROR(
    IF(
        ISNUMBER(MATCH(E46, Elements!$A$2:$A$200, 0)),
        IF(
            INDEX(Elements!$C$2:$C$200, MATCH(E46, Elements!$A$2:$A$200, 0)) &lt;&gt; "",
            INDEX(Elements!$B$2:$B$200, MATCH(E46, Elements!$A$2:$A$200, 0)),
            "kosong"
        ),
        "tidak ditemukan"
    ),
    "ID tidak ditemukan"
)</f>
        <v>BusinessEvent</v>
      </c>
      <c r="H46" s="15" t="str">
        <f>IFERROR(
    IF(
        ISNUMBER(MATCH(E46, Elements!$A$2:$A$200, 0)),
        IF(
            INDEX(Elements!$C$2:$C$200, MATCH(E46, Elements!$A$2:$A$200, 0)) &lt;&gt; "",
            INDEX(Elements!$C$2:$C$200, MATCH(E46, Elements!$A$2:$A$200, 0)),
            "kosong"
        ),
        "tidak ditemukan"
    ),
    "ID tidak ditemukan"
)</f>
        <v>Melihat judul-judul artikel</v>
      </c>
      <c r="I46" s="15" t="str">
        <f>IFERROR(
    IF(
        ISNUMBER(MATCH(F46, Elements!$A$2:$A$200, 0)),
        IF(
            INDEX(Elements!$C$2:$C$200, MATCH(F46, Elements!$A$2:$A$200, 0)) &lt;&gt; "",
            INDEX(Elements!$B$2:$B$200, MATCH(F46, Elements!$A$2:$A$200, 0)),
            "kosong"
        ),
        "tidak ditemukan"
    ),
    "ID tidak ditemukan"
)</f>
        <v>BusinessObject</v>
      </c>
      <c r="J46" s="15" t="str">
        <f>IFERROR(
    IF(
        ISNUMBER(MATCH(F46, Elements!$A$2:$A$200, 0)),
        IF(
            INDEX(Elements!$C$2:$C$200, MATCH(F46, Elements!$A$2:$A$200, 0)) &lt;&gt; "",
            INDEX(Elements!$C$2:$C$200, MATCH(F46, Elements!$A$2:$A$200, 0)),
            "kosong"
        ),
        "tidak ditemukan"
    ),
    "ID tidak ditemukan"
)</f>
        <v>Data Artikel</v>
      </c>
      <c r="K46" s="15" t="str" cm="1">
        <f t="array" ref="K46">IF(
    AND(
        ISNUMBER(MATCH(SUBSTITUTE(G46, " ", ""), SUBSTITUTE(Sheet2!$AK$5:$AK$13, " ", ""), 0)),
        ISNUMBER(MATCH(SUBSTITUTE(I46, " ", ""), SUBSTITUTE(Sheet2!$AL$4:$BB$4, " ", ""), 0))
    ),
    IF(
        ISNUMBER(MATCH(B46, Sheet2!$BE$3:$BE$13, 0)),
        IF(
            ISNUMBER(MATCH(INDEX(Sheet2!$BD$3:$BD$13, MATCH(B46, Sheet2!$BE$3:$BE$13, 0)), Sheet2!$BD$3:$BD$13, 0)),
            "True",
            "False"
        ),
        "False"
    ),
    "Bukan pasangan yang dicari"
)</f>
        <v>Bukan pasangan yang dicari</v>
      </c>
      <c r="L46" s="15" t="str" cm="1">
        <f t="array" ref="L46">IF(
    AND(
        ISNUMBER(MATCH(SUBSTITUTE(G46, " ", ""), SUBSTITUTE(Sheet2!$AK$19:$AK$35, " ", ""), 0)),
        ISNUMBER(MATCH(SUBSTITUTE(I46, " ", ""), SUBSTITUTE(Sheet2!$AL$18:$AT$18, " ", ""), 0))
    ),
    IF(
        ISNUMBER(MATCH(B46, Sheet2!$BE$3:$BE$13, 0)),
        IF(
            ISNUMBER(MATCH(INDEX(Sheet2!$BD$3:$BD$13, MATCH(B46, Sheet2!$BE$3:$BE$13, 0)), Sheet2!$BD$3:$BD$13, 0)),
            "True",
            "False"
        ),
        "False"
    ),
    "Bukan pasangan yang dicari"
)</f>
        <v>Bukan pasangan yang dicari</v>
      </c>
    </row>
    <row r="47" spans="1:12" x14ac:dyDescent="0.25">
      <c r="A47" t="s">
        <v>415</v>
      </c>
      <c r="B47" t="s">
        <v>7</v>
      </c>
      <c r="E47" t="s">
        <v>147</v>
      </c>
      <c r="F47" t="s">
        <v>163</v>
      </c>
      <c r="G47" s="15" t="str">
        <f>IFERROR(
    IF(
        ISNUMBER(MATCH(E47, Elements!$A$2:$A$200, 0)),
        IF(
            INDEX(Elements!$C$2:$C$200, MATCH(E47, Elements!$A$2:$A$200, 0)) &lt;&gt; "",
            INDEX(Elements!$B$2:$B$200, MATCH(E47, Elements!$A$2:$A$200, 0)),
            "kosong"
        ),
        "tidak ditemukan"
    ),
    "ID tidak ditemukan"
)</f>
        <v>BusinessEvent</v>
      </c>
      <c r="H47" s="15" t="str">
        <f>IFERROR(
    IF(
        ISNUMBER(MATCH(E47, Elements!$A$2:$A$200, 0)),
        IF(
            INDEX(Elements!$C$2:$C$200, MATCH(E47, Elements!$A$2:$A$200, 0)) &lt;&gt; "",
            INDEX(Elements!$C$2:$C$200, MATCH(E47, Elements!$A$2:$A$200, 0)),
            "kosong"
        ),
        "tidak ditemukan"
    ),
    "ID tidak ditemukan"
)</f>
        <v>Melihat riwayat artikel yang telah dibuat (copy)</v>
      </c>
      <c r="I47" s="15" t="str">
        <f>IFERROR(
    IF(
        ISNUMBER(MATCH(F47, Elements!$A$2:$A$200, 0)),
        IF(
            INDEX(Elements!$C$2:$C$200, MATCH(F47, Elements!$A$2:$A$200, 0)) &lt;&gt; "",
            INDEX(Elements!$B$2:$B$200, MATCH(F47, Elements!$A$2:$A$200, 0)),
            "kosong"
        ),
        "tidak ditemukan"
    ),
    "ID tidak ditemukan"
)</f>
        <v>BusinessEvent</v>
      </c>
      <c r="J47" s="15" t="str">
        <f>IFERROR(
    IF(
        ISNUMBER(MATCH(F47, Elements!$A$2:$A$200, 0)),
        IF(
            INDEX(Elements!$C$2:$C$200, MATCH(F47, Elements!$A$2:$A$200, 0)) &lt;&gt; "",
            INDEX(Elements!$C$2:$C$200, MATCH(F47, Elements!$A$2:$A$200, 0)),
            "kosong"
        ),
        "tidak ditemukan"
    ),
    "ID tidak ditemukan"
)</f>
        <v>Pengguna menekan 'Tulis Artikel' (copy)</v>
      </c>
      <c r="K47" s="15" t="str" cm="1">
        <f t="array" ref="K47">IF(
    AND(
        ISNUMBER(MATCH(SUBSTITUTE(G47, " ", ""), SUBSTITUTE(Sheet2!$AK$5:$AK$13, " ", ""), 0)),
        ISNUMBER(MATCH(SUBSTITUTE(I47, " ", ""), SUBSTITUTE(Sheet2!$AL$4:$BB$4, " ", ""), 0))
    ),
    IF(
        ISNUMBER(MATCH(B47, Sheet2!$BE$3:$BE$13, 0)),
        IF(
            ISNUMBER(MATCH(INDEX(Sheet2!$BD$3:$BD$13, MATCH(B47, Sheet2!$BE$3:$BE$13, 0)), Sheet2!$BD$3:$BD$13, 0)),
            "True",
            "False"
        ),
        "False"
    ),
    "Bukan pasangan yang dicari"
)</f>
        <v>Bukan pasangan yang dicari</v>
      </c>
      <c r="L47" s="15" t="str" cm="1">
        <f t="array" ref="L47">IF(
    AND(
        ISNUMBER(MATCH(SUBSTITUTE(G47, " ", ""), SUBSTITUTE(Sheet2!$AK$19:$AK$35, " ", ""), 0)),
        ISNUMBER(MATCH(SUBSTITUTE(I47, " ", ""), SUBSTITUTE(Sheet2!$AL$18:$AT$18, " ", ""), 0))
    ),
    IF(
        ISNUMBER(MATCH(B47, Sheet2!$BE$3:$BE$13, 0)),
        IF(
            ISNUMBER(MATCH(INDEX(Sheet2!$BD$3:$BD$13, MATCH(B47, Sheet2!$BE$3:$BE$13, 0)), Sheet2!$BD$3:$BD$13, 0)),
            "True",
            "False"
        ),
        "False"
    ),
    "Bukan pasangan yang dicari"
)</f>
        <v>Bukan pasangan yang dicari</v>
      </c>
    </row>
    <row r="48" spans="1:12" x14ac:dyDescent="0.25">
      <c r="A48" t="s">
        <v>416</v>
      </c>
      <c r="B48" t="s">
        <v>7</v>
      </c>
      <c r="E48" t="s">
        <v>194</v>
      </c>
      <c r="F48" t="s">
        <v>169</v>
      </c>
      <c r="G48" s="15" t="str">
        <f>IFERROR(
    IF(
        ISNUMBER(MATCH(E48, Elements!$A$2:$A$200, 0)),
        IF(
            INDEX(Elements!$C$2:$C$200, MATCH(E48, Elements!$A$2:$A$200, 0)) &lt;&gt; "",
            INDEX(Elements!$B$2:$B$200, MATCH(E48, Elements!$A$2:$A$200, 0)),
            "kosong"
        ),
        "tidak ditemukan"
    ),
    "ID tidak ditemukan"
)</f>
        <v>BusinessProcess</v>
      </c>
      <c r="H48" s="15" t="str">
        <f>IFERROR(
    IF(
        ISNUMBER(MATCH(E48, Elements!$A$2:$A$200, 0)),
        IF(
            INDEX(Elements!$C$2:$C$200, MATCH(E48, Elements!$A$2:$A$200, 0)) &lt;&gt; "",
            INDEX(Elements!$C$2:$C$200, MATCH(E48, Elements!$A$2:$A$200, 0)),
            "kosong"
        ),
        "tidak ditemukan"
    ),
    "ID tidak ditemukan"
)</f>
        <v>Menggunggah Artikel (copy)</v>
      </c>
      <c r="I48" s="15" t="str">
        <f>IFERROR(
    IF(
        ISNUMBER(MATCH(F48, Elements!$A$2:$A$200, 0)),
        IF(
            INDEX(Elements!$C$2:$C$200, MATCH(F48, Elements!$A$2:$A$200, 0)) &lt;&gt; "",
            INDEX(Elements!$B$2:$B$200, MATCH(F48, Elements!$A$2:$A$200, 0)),
            "kosong"
        ),
        "tidak ditemukan"
    ),
    "ID tidak ditemukan"
)</f>
        <v>BusinessFunction</v>
      </c>
      <c r="J48" s="15" t="str">
        <f>IFERROR(
    IF(
        ISNUMBER(MATCH(F48, Elements!$A$2:$A$200, 0)),
        IF(
            INDEX(Elements!$C$2:$C$200, MATCH(F48, Elements!$A$2:$A$200, 0)) &lt;&gt; "",
            INDEX(Elements!$C$2:$C$200, MATCH(F48, Elements!$A$2:$A$200, 0)),
            "kosong"
        ),
        "tidak ditemukan"
    ),
    "ID tidak ditemukan"
)</f>
        <v>Verifikasi Artikel oleh Tim Penilik  (copy)</v>
      </c>
      <c r="K48" s="15" t="str" cm="1">
        <f t="array" ref="K48">IF(
    AND(
        ISNUMBER(MATCH(SUBSTITUTE(G48, " ", ""), SUBSTITUTE(Sheet2!$AK$5:$AK$13, " ", ""), 0)),
        ISNUMBER(MATCH(SUBSTITUTE(I48, " ", ""), SUBSTITUTE(Sheet2!$AL$4:$BB$4, " ", ""), 0))
    ),
    IF(
        ISNUMBER(MATCH(B48, Sheet2!$BE$3:$BE$13, 0)),
        IF(
            ISNUMBER(MATCH(INDEX(Sheet2!$BD$3:$BD$13, MATCH(B48, Sheet2!$BE$3:$BE$13, 0)), Sheet2!$BD$3:$BD$13, 0)),
            "True",
            "False"
        ),
        "False"
    ),
    "Bukan pasangan yang dicari"
)</f>
        <v>Bukan pasangan yang dicari</v>
      </c>
      <c r="L48" s="15" t="str" cm="1">
        <f t="array" ref="L48">IF(
    AND(
        ISNUMBER(MATCH(SUBSTITUTE(G48, " ", ""), SUBSTITUTE(Sheet2!$AK$19:$AK$35, " ", ""), 0)),
        ISNUMBER(MATCH(SUBSTITUTE(I48, " ", ""), SUBSTITUTE(Sheet2!$AL$18:$AT$18, " ", ""), 0))
    ),
    IF(
        ISNUMBER(MATCH(B48, Sheet2!$BE$3:$BE$13, 0)),
        IF(
            ISNUMBER(MATCH(INDEX(Sheet2!$BD$3:$BD$13, MATCH(B48, Sheet2!$BE$3:$BE$13, 0)), Sheet2!$BD$3:$BD$13, 0)),
            "True",
            "False"
        ),
        "False"
    ),
    "Bukan pasangan yang dicari"
)</f>
        <v>Bukan pasangan yang dicari</v>
      </c>
    </row>
    <row r="49" spans="1:12" x14ac:dyDescent="0.25">
      <c r="A49" t="s">
        <v>417</v>
      </c>
      <c r="B49" t="s">
        <v>7</v>
      </c>
      <c r="E49" t="s">
        <v>147</v>
      </c>
      <c r="F49" t="s">
        <v>177</v>
      </c>
      <c r="G49" s="15" t="str">
        <f>IFERROR(
    IF(
        ISNUMBER(MATCH(E49, Elements!$A$2:$A$200, 0)),
        IF(
            INDEX(Elements!$C$2:$C$200, MATCH(E49, Elements!$A$2:$A$200, 0)) &lt;&gt; "",
            INDEX(Elements!$B$2:$B$200, MATCH(E49, Elements!$A$2:$A$200, 0)),
            "kosong"
        ),
        "tidak ditemukan"
    ),
    "ID tidak ditemukan"
)</f>
        <v>BusinessEvent</v>
      </c>
      <c r="H49" s="15" t="str">
        <f>IFERROR(
    IF(
        ISNUMBER(MATCH(E49, Elements!$A$2:$A$200, 0)),
        IF(
            INDEX(Elements!$C$2:$C$200, MATCH(E49, Elements!$A$2:$A$200, 0)) &lt;&gt; "",
            INDEX(Elements!$C$2:$C$200, MATCH(E49, Elements!$A$2:$A$200, 0)),
            "kosong"
        ),
        "tidak ditemukan"
    ),
    "ID tidak ditemukan"
)</f>
        <v>Melihat riwayat artikel yang telah dibuat (copy)</v>
      </c>
      <c r="I49" s="15" t="str">
        <f>IFERROR(
    IF(
        ISNUMBER(MATCH(F49, Elements!$A$2:$A$200, 0)),
        IF(
            INDEX(Elements!$C$2:$C$200, MATCH(F49, Elements!$A$2:$A$200, 0)) &lt;&gt; "",
            INDEX(Elements!$B$2:$B$200, MATCH(F49, Elements!$A$2:$A$200, 0)),
            "kosong"
        ),
        "tidak ditemukan"
    ),
    "ID tidak ditemukan"
)</f>
        <v>BusinessObject</v>
      </c>
      <c r="J49" s="15" t="str">
        <f>IFERROR(
    IF(
        ISNUMBER(MATCH(F49, Elements!$A$2:$A$200, 0)),
        IF(
            INDEX(Elements!$C$2:$C$200, MATCH(F49, Elements!$A$2:$A$200, 0)) &lt;&gt; "",
            INDEX(Elements!$C$2:$C$200, MATCH(F49, Elements!$A$2:$A$200, 0)),
            "kosong"
        ),
        "tidak ditemukan"
    ),
    "ID tidak ditemukan"
)</f>
        <v>Data Artikel (copy)</v>
      </c>
      <c r="K49" s="15" t="str" cm="1">
        <f t="array" ref="K49">IF(
    AND(
        ISNUMBER(MATCH(SUBSTITUTE(G49, " ", ""), SUBSTITUTE(Sheet2!$AK$5:$AK$13, " ", ""), 0)),
        ISNUMBER(MATCH(SUBSTITUTE(I49, " ", ""), SUBSTITUTE(Sheet2!$AL$4:$BB$4, " ", ""), 0))
    ),
    IF(
        ISNUMBER(MATCH(B49, Sheet2!$BE$3:$BE$13, 0)),
        IF(
            ISNUMBER(MATCH(INDEX(Sheet2!$BD$3:$BD$13, MATCH(B49, Sheet2!$BE$3:$BE$13, 0)), Sheet2!$BD$3:$BD$13, 0)),
            "True",
            "False"
        ),
        "False"
    ),
    "Bukan pasangan yang dicari"
)</f>
        <v>Bukan pasangan yang dicari</v>
      </c>
      <c r="L49" s="15" t="str" cm="1">
        <f t="array" ref="L49">IF(
    AND(
        ISNUMBER(MATCH(SUBSTITUTE(G49, " ", ""), SUBSTITUTE(Sheet2!$AK$19:$AK$35, " ", ""), 0)),
        ISNUMBER(MATCH(SUBSTITUTE(I49, " ", ""), SUBSTITUTE(Sheet2!$AL$18:$AT$18, " ", ""), 0))
    ),
    IF(
        ISNUMBER(MATCH(B49, Sheet2!$BE$3:$BE$13, 0)),
        IF(
            ISNUMBER(MATCH(INDEX(Sheet2!$BD$3:$BD$13, MATCH(B49, Sheet2!$BE$3:$BE$13, 0)), Sheet2!$BD$3:$BD$13, 0)),
            "True",
            "False"
        ),
        "False"
    ),
    "Bukan pasangan yang dicari"
)</f>
        <v>Bukan pasangan yang dicari</v>
      </c>
    </row>
    <row r="50" spans="1:12" x14ac:dyDescent="0.25">
      <c r="A50" t="s">
        <v>418</v>
      </c>
      <c r="B50" t="s">
        <v>7</v>
      </c>
      <c r="E50" t="s">
        <v>196</v>
      </c>
      <c r="F50" t="s">
        <v>171</v>
      </c>
      <c r="G50" s="15" t="str">
        <f>IFERROR(
    IF(
        ISNUMBER(MATCH(E50, Elements!$A$2:$A$200, 0)),
        IF(
            INDEX(Elements!$C$2:$C$200, MATCH(E50, Elements!$A$2:$A$200, 0)) &lt;&gt; "",
            INDEX(Elements!$B$2:$B$200, MATCH(E50, Elements!$A$2:$A$200, 0)),
            "kosong"
        ),
        "tidak ditemukan"
    ),
    "ID tidak ditemukan"
)</f>
        <v>BusinessProcess</v>
      </c>
      <c r="H50" s="15" t="str">
        <f>IFERROR(
    IF(
        ISNUMBER(MATCH(E50, Elements!$A$2:$A$200, 0)),
        IF(
            INDEX(Elements!$C$2:$C$200, MATCH(E50, Elements!$A$2:$A$200, 0)) &lt;&gt; "",
            INDEX(Elements!$C$2:$C$200, MATCH(E50, Elements!$A$2:$A$200, 0)),
            "kosong"
        ),
        "tidak ditemukan"
    ),
    "ID tidak ditemukan"
)</f>
        <v>Menggunggah Artikel (copy) (copy)</v>
      </c>
      <c r="I50" s="15" t="str">
        <f>IFERROR(
    IF(
        ISNUMBER(MATCH(F50, Elements!$A$2:$A$200, 0)),
        IF(
            INDEX(Elements!$C$2:$C$200, MATCH(F50, Elements!$A$2:$A$200, 0)) &lt;&gt; "",
            INDEX(Elements!$B$2:$B$200, MATCH(F50, Elements!$A$2:$A$200, 0)),
            "kosong"
        ),
        "tidak ditemukan"
    ),
    "ID tidak ditemukan"
)</f>
        <v>BusinessFunction</v>
      </c>
      <c r="J50" s="15" t="str">
        <f>IFERROR(
    IF(
        ISNUMBER(MATCH(F50, Elements!$A$2:$A$200, 0)),
        IF(
            INDEX(Elements!$C$2:$C$200, MATCH(F50, Elements!$A$2:$A$200, 0)) &lt;&gt; "",
            INDEX(Elements!$C$2:$C$200, MATCH(F50, Elements!$A$2:$A$200, 0)),
            "kosong"
        ),
        "tidak ditemukan"
    ),
    "ID tidak ditemukan"
)</f>
        <v>Verifikasi Artikel oleh Tim Penilik  (copy) (copy)</v>
      </c>
      <c r="K50" s="15" t="str" cm="1">
        <f t="array" ref="K50">IF(
    AND(
        ISNUMBER(MATCH(SUBSTITUTE(G50, " ", ""), SUBSTITUTE(Sheet2!$AK$5:$AK$13, " ", ""), 0)),
        ISNUMBER(MATCH(SUBSTITUTE(I50, " ", ""), SUBSTITUTE(Sheet2!$AL$4:$BB$4, " ", ""), 0))
    ),
    IF(
        ISNUMBER(MATCH(B50, Sheet2!$BE$3:$BE$13, 0)),
        IF(
            ISNUMBER(MATCH(INDEX(Sheet2!$BD$3:$BD$13, MATCH(B50, Sheet2!$BE$3:$BE$13, 0)), Sheet2!$BD$3:$BD$13, 0)),
            "True",
            "False"
        ),
        "False"
    ),
    "Bukan pasangan yang dicari"
)</f>
        <v>Bukan pasangan yang dicari</v>
      </c>
      <c r="L50" s="15" t="str" cm="1">
        <f t="array" ref="L50">IF(
    AND(
        ISNUMBER(MATCH(SUBSTITUTE(G50, " ", ""), SUBSTITUTE(Sheet2!$AK$19:$AK$35, " ", ""), 0)),
        ISNUMBER(MATCH(SUBSTITUTE(I50, " ", ""), SUBSTITUTE(Sheet2!$AL$18:$AT$18, " ", ""), 0))
    ),
    IF(
        ISNUMBER(MATCH(B50, Sheet2!$BE$3:$BE$13, 0)),
        IF(
            ISNUMBER(MATCH(INDEX(Sheet2!$BD$3:$BD$13, MATCH(B50, Sheet2!$BE$3:$BE$13, 0)), Sheet2!$BD$3:$BD$13, 0)),
            "True",
            "False"
        ),
        "False"
    ),
    "Bukan pasangan yang dicari"
)</f>
        <v>Bukan pasangan yang dicari</v>
      </c>
    </row>
    <row r="51" spans="1:12" x14ac:dyDescent="0.25">
      <c r="A51" t="s">
        <v>419</v>
      </c>
      <c r="B51" t="s">
        <v>7</v>
      </c>
      <c r="E51" t="s">
        <v>198</v>
      </c>
      <c r="F51" t="s">
        <v>173</v>
      </c>
      <c r="G51" s="15" t="str">
        <f>IFERROR(
    IF(
        ISNUMBER(MATCH(E51, Elements!$A$2:$A$200, 0)),
        IF(
            INDEX(Elements!$C$2:$C$200, MATCH(E51, Elements!$A$2:$A$200, 0)) &lt;&gt; "",
            INDEX(Elements!$B$2:$B$200, MATCH(E51, Elements!$A$2:$A$200, 0)),
            "kosong"
        ),
        "tidak ditemukan"
    ),
    "ID tidak ditemukan"
)</f>
        <v>BusinessProcess</v>
      </c>
      <c r="H51" s="15" t="str">
        <f>IFERROR(
    IF(
        ISNUMBER(MATCH(E51, Elements!$A$2:$A$200, 0)),
        IF(
            INDEX(Elements!$C$2:$C$200, MATCH(E51, Elements!$A$2:$A$200, 0)) &lt;&gt; "",
            INDEX(Elements!$C$2:$C$200, MATCH(E51, Elements!$A$2:$A$200, 0)),
            "kosong"
        ),
        "tidak ditemukan"
    ),
    "ID tidak ditemukan"
)</f>
        <v>Menggunggah Artikel (copy) (copy) (copy)</v>
      </c>
      <c r="I51" s="15" t="str">
        <f>IFERROR(
    IF(
        ISNUMBER(MATCH(F51, Elements!$A$2:$A$200, 0)),
        IF(
            INDEX(Elements!$C$2:$C$200, MATCH(F51, Elements!$A$2:$A$200, 0)) &lt;&gt; "",
            INDEX(Elements!$B$2:$B$200, MATCH(F51, Elements!$A$2:$A$200, 0)),
            "kosong"
        ),
        "tidak ditemukan"
    ),
    "ID tidak ditemukan"
)</f>
        <v>BusinessFunction</v>
      </c>
      <c r="J51" s="15" t="str">
        <f>IFERROR(
    IF(
        ISNUMBER(MATCH(F51, Elements!$A$2:$A$200, 0)),
        IF(
            INDEX(Elements!$C$2:$C$200, MATCH(F51, Elements!$A$2:$A$200, 0)) &lt;&gt; "",
            INDEX(Elements!$C$2:$C$200, MATCH(F51, Elements!$A$2:$A$200, 0)),
            "kosong"
        ),
        "tidak ditemukan"
    ),
    "ID tidak ditemukan"
)</f>
        <v>Verifikasi Artikel oleh Tim Penilik  (copy) (copy) (copy)</v>
      </c>
      <c r="K51" s="15" t="str" cm="1">
        <f t="array" ref="K51">IF(
    AND(
        ISNUMBER(MATCH(SUBSTITUTE(G51, " ", ""), SUBSTITUTE(Sheet2!$AK$5:$AK$13, " ", ""), 0)),
        ISNUMBER(MATCH(SUBSTITUTE(I51, " ", ""), SUBSTITUTE(Sheet2!$AL$4:$BB$4, " ", ""), 0))
    ),
    IF(
        ISNUMBER(MATCH(B51, Sheet2!$BE$3:$BE$13, 0)),
        IF(
            ISNUMBER(MATCH(INDEX(Sheet2!$BD$3:$BD$13, MATCH(B51, Sheet2!$BE$3:$BE$13, 0)), Sheet2!$BD$3:$BD$13, 0)),
            "True",
            "False"
        ),
        "False"
    ),
    "Bukan pasangan yang dicari"
)</f>
        <v>Bukan pasangan yang dicari</v>
      </c>
      <c r="L51" s="15" t="str" cm="1">
        <f t="array" ref="L51">IF(
    AND(
        ISNUMBER(MATCH(SUBSTITUTE(G51, " ", ""), SUBSTITUTE(Sheet2!$AK$19:$AK$35, " ", ""), 0)),
        ISNUMBER(MATCH(SUBSTITUTE(I51, " ", ""), SUBSTITUTE(Sheet2!$AL$18:$AT$18, " ", ""), 0))
    ),
    IF(
        ISNUMBER(MATCH(B51, Sheet2!$BE$3:$BE$13, 0)),
        IF(
            ISNUMBER(MATCH(INDEX(Sheet2!$BD$3:$BD$13, MATCH(B51, Sheet2!$BE$3:$BE$13, 0)), Sheet2!$BD$3:$BD$13, 0)),
            "True",
            "False"
        ),
        "False"
    ),
    "Bukan pasangan yang dicari"
)</f>
        <v>Bukan pasangan yang dicari</v>
      </c>
    </row>
    <row r="52" spans="1:12" x14ac:dyDescent="0.25">
      <c r="A52" t="s">
        <v>420</v>
      </c>
      <c r="B52" t="s">
        <v>7</v>
      </c>
      <c r="E52" t="s">
        <v>180</v>
      </c>
      <c r="F52" t="s">
        <v>176</v>
      </c>
      <c r="G52" s="15" t="str">
        <f>IFERROR(
    IF(
        ISNUMBER(MATCH(E52, Elements!$A$2:$A$200, 0)),
        IF(
            INDEX(Elements!$C$2:$C$200, MATCH(E52, Elements!$A$2:$A$200, 0)) &lt;&gt; "",
            INDEX(Elements!$B$2:$B$200, MATCH(E52, Elements!$A$2:$A$200, 0)),
            "kosong"
        ),
        "tidak ditemukan"
    ),
    "ID tidak ditemukan"
)</f>
        <v>BusinessProcess</v>
      </c>
      <c r="H52" s="15" t="str">
        <f>IFERROR(
    IF(
        ISNUMBER(MATCH(E52, Elements!$A$2:$A$200, 0)),
        IF(
            INDEX(Elements!$C$2:$C$200, MATCH(E52, Elements!$A$2:$A$200, 0)) &lt;&gt; "",
            INDEX(Elements!$C$2:$C$200, MATCH(E52, Elements!$A$2:$A$200, 0)),
            "kosong"
        ),
        "tidak ditemukan"
    ),
    "ID tidak ditemukan"
)</f>
        <v>Artikel Terunggah</v>
      </c>
      <c r="I52" s="15" t="str">
        <f>IFERROR(
    IF(
        ISNUMBER(MATCH(F52, Elements!$A$2:$A$200, 0)),
        IF(
            INDEX(Elements!$C$2:$C$200, MATCH(F52, Elements!$A$2:$A$200, 0)) &lt;&gt; "",
            INDEX(Elements!$B$2:$B$200, MATCH(F52, Elements!$A$2:$A$200, 0)),
            "kosong"
        ),
        "tidak ditemukan"
    ),
    "ID tidak ditemukan"
)</f>
        <v>BusinessObject</v>
      </c>
      <c r="J52" s="15" t="str">
        <f>IFERROR(
    IF(
        ISNUMBER(MATCH(F52, Elements!$A$2:$A$200, 0)),
        IF(
            INDEX(Elements!$C$2:$C$200, MATCH(F52, Elements!$A$2:$A$200, 0)) &lt;&gt; "",
            INDEX(Elements!$C$2:$C$200, MATCH(F52, Elements!$A$2:$A$200, 0)),
            "kosong"
        ),
        "tidak ditemukan"
    ),
    "ID tidak ditemukan"
)</f>
        <v>Data Artikel</v>
      </c>
      <c r="K52" s="15" t="str" cm="1">
        <f t="array" ref="K52">IF(
    AND(
        ISNUMBER(MATCH(SUBSTITUTE(G52, " ", ""), SUBSTITUTE(Sheet2!$AK$5:$AK$13, " ", ""), 0)),
        ISNUMBER(MATCH(SUBSTITUTE(I52, " ", ""), SUBSTITUTE(Sheet2!$AL$4:$BB$4, " ", ""), 0))
    ),
    IF(
        ISNUMBER(MATCH(B52, Sheet2!$BE$3:$BE$13, 0)),
        IF(
            ISNUMBER(MATCH(INDEX(Sheet2!$BD$3:$BD$13, MATCH(B52, Sheet2!$BE$3:$BE$13, 0)), Sheet2!$BD$3:$BD$13, 0)),
            "True",
            "False"
        ),
        "False"
    ),
    "Bukan pasangan yang dicari"
)</f>
        <v>Bukan pasangan yang dicari</v>
      </c>
      <c r="L52" s="15" t="str" cm="1">
        <f t="array" ref="L52">IF(
    AND(
        ISNUMBER(MATCH(SUBSTITUTE(G52, " ", ""), SUBSTITUTE(Sheet2!$AK$19:$AK$35, " ", ""), 0)),
        ISNUMBER(MATCH(SUBSTITUTE(I52, " ", ""), SUBSTITUTE(Sheet2!$AL$18:$AT$18, " ", ""), 0))
    ),
    IF(
        ISNUMBER(MATCH(B52, Sheet2!$BE$3:$BE$13, 0)),
        IF(
            ISNUMBER(MATCH(INDEX(Sheet2!$BD$3:$BD$13, MATCH(B52, Sheet2!$BE$3:$BE$13, 0)), Sheet2!$BD$3:$BD$13, 0)),
            "True",
            "False"
        ),
        "False"
    ),
    "Bukan pasangan yang dicari"
)</f>
        <v>Bukan pasangan yang dicari</v>
      </c>
    </row>
    <row r="53" spans="1:12" x14ac:dyDescent="0.25">
      <c r="A53" t="s">
        <v>421</v>
      </c>
      <c r="B53" t="s">
        <v>7</v>
      </c>
      <c r="E53" t="s">
        <v>258</v>
      </c>
      <c r="F53" t="s">
        <v>280</v>
      </c>
      <c r="G53" s="15" t="str">
        <f>IFERROR(
    IF(
        ISNUMBER(MATCH(E53, Elements!$A$2:$A$200, 0)),
        IF(
            INDEX(Elements!$C$2:$C$200, MATCH(E53, Elements!$A$2:$A$200, 0)) &lt;&gt; "",
            INDEX(Elements!$B$2:$B$200, MATCH(E53, Elements!$A$2:$A$200, 0)),
            "kosong"
        ),
        "tidak ditemukan"
    ),
    "ID tidak ditemukan"
)</f>
        <v>ApplicationInterface</v>
      </c>
      <c r="H53" s="15" t="str">
        <f>IFERROR(
    IF(
        ISNUMBER(MATCH(E53, Elements!$A$2:$A$200, 0)),
        IF(
            INDEX(Elements!$C$2:$C$200, MATCH(E53, Elements!$A$2:$A$200, 0)) &lt;&gt; "",
            INDEX(Elements!$C$2:$C$200, MATCH(E53, Elements!$A$2:$A$200, 0)),
            "kosong"
        ),
        "tidak ditemukan"
    ),
    "ID tidak ditemukan"
)</f>
        <v>Frontend Halaman Konsultasi</v>
      </c>
      <c r="I53" s="15" t="str">
        <f>IFERROR(
    IF(
        ISNUMBER(MATCH(F53, Elements!$A$2:$A$200, 0)),
        IF(
            INDEX(Elements!$C$2:$C$200, MATCH(F53, Elements!$A$2:$A$200, 0)) &lt;&gt; "",
            INDEX(Elements!$B$2:$B$200, MATCH(F53, Elements!$A$2:$A$200, 0)),
            "kosong"
        ),
        "tidak ditemukan"
    ),
    "ID tidak ditemukan"
)</f>
        <v>ApplicationService</v>
      </c>
      <c r="J53" s="15" t="str">
        <f>IFERROR(
    IF(
        ISNUMBER(MATCH(F53, Elements!$A$2:$A$200, 0)),
        IF(
            INDEX(Elements!$C$2:$C$200, MATCH(F53, Elements!$A$2:$A$200, 0)) &lt;&gt; "",
            INDEX(Elements!$C$2:$C$200, MATCH(F53, Elements!$A$2:$A$200, 0)),
            "kosong"
        ),
        "tidak ditemukan"
    ),
    "ID tidak ditemukan"
)</f>
        <v>Layanan konsul melalui chat</v>
      </c>
      <c r="K53" s="15" t="str" cm="1">
        <f t="array" ref="K53">IF(
    AND(
        ISNUMBER(MATCH(SUBSTITUTE(G53, " ", ""), SUBSTITUTE(Sheet2!$AK$5:$AK$13, " ", ""), 0)),
        ISNUMBER(MATCH(SUBSTITUTE(I53, " ", ""), SUBSTITUTE(Sheet2!$AL$4:$BB$4, " ", ""), 0))
    ),
    IF(
        ISNUMBER(MATCH(B53, Sheet2!$BE$3:$BE$13, 0)),
        IF(
            ISNUMBER(MATCH(INDEX(Sheet2!$BD$3:$BD$13, MATCH(B53, Sheet2!$BE$3:$BE$13, 0)), Sheet2!$BD$3:$BD$13, 0)),
            "True",
            "False"
        ),
        "False"
    ),
    "Bukan pasangan yang dicari"
)</f>
        <v>Bukan pasangan yang dicari</v>
      </c>
      <c r="L53" s="15" t="str" cm="1">
        <f t="array" ref="L53">IF(
    AND(
        ISNUMBER(MATCH(SUBSTITUTE(G53, " ", ""), SUBSTITUTE(Sheet2!$AK$19:$AK$35, " ", ""), 0)),
        ISNUMBER(MATCH(SUBSTITUTE(I53, " ", ""), SUBSTITUTE(Sheet2!$AL$18:$AT$18, " ", ""), 0))
    ),
    IF(
        ISNUMBER(MATCH(B53, Sheet2!$BE$3:$BE$13, 0)),
        IF(
            ISNUMBER(MATCH(INDEX(Sheet2!$BD$3:$BD$13, MATCH(B53, Sheet2!$BE$3:$BE$13, 0)), Sheet2!$BD$3:$BD$13, 0)),
            "True",
            "False"
        ),
        "False"
    ),
    "Bukan pasangan yang dicari"
)</f>
        <v>Bukan pasangan yang dicari</v>
      </c>
    </row>
    <row r="54" spans="1:12" x14ac:dyDescent="0.25">
      <c r="A54" t="s">
        <v>422</v>
      </c>
      <c r="B54" t="s">
        <v>7</v>
      </c>
      <c r="E54" t="s">
        <v>283</v>
      </c>
      <c r="F54" t="s">
        <v>258</v>
      </c>
      <c r="G54" s="15" t="str">
        <f>IFERROR(
    IF(
        ISNUMBER(MATCH(E54, Elements!$A$2:$A$200, 0)),
        IF(
            INDEX(Elements!$C$2:$C$200, MATCH(E54, Elements!$A$2:$A$200, 0)) &lt;&gt; "",
            INDEX(Elements!$B$2:$B$200, MATCH(E54, Elements!$A$2:$A$200, 0)),
            "kosong"
        ),
        "tidak ditemukan"
    ),
    "ID tidak ditemukan"
)</f>
        <v>ApplicationService</v>
      </c>
      <c r="H54" s="15" t="str">
        <f>IFERROR(
    IF(
        ISNUMBER(MATCH(E54, Elements!$A$2:$A$200, 0)),
        IF(
            INDEX(Elements!$C$2:$C$200, MATCH(E54, Elements!$A$2:$A$200, 0)) &lt;&gt; "",
            INDEX(Elements!$C$2:$C$200, MATCH(E54, Elements!$A$2:$A$200, 0)),
            "kosong"
        ),
        "tidak ditemukan"
    ),
    "ID tidak ditemukan"
)</f>
        <v>Layanan konsultasi melalui video call</v>
      </c>
      <c r="I54" s="15" t="str">
        <f>IFERROR(
    IF(
        ISNUMBER(MATCH(F54, Elements!$A$2:$A$200, 0)),
        IF(
            INDEX(Elements!$C$2:$C$200, MATCH(F54, Elements!$A$2:$A$200, 0)) &lt;&gt; "",
            INDEX(Elements!$B$2:$B$200, MATCH(F54, Elements!$A$2:$A$200, 0)),
            "kosong"
        ),
        "tidak ditemukan"
    ),
    "ID tidak ditemukan"
)</f>
        <v>ApplicationInterface</v>
      </c>
      <c r="J54" s="15" t="str">
        <f>IFERROR(
    IF(
        ISNUMBER(MATCH(F54, Elements!$A$2:$A$200, 0)),
        IF(
            INDEX(Elements!$C$2:$C$200, MATCH(F54, Elements!$A$2:$A$200, 0)) &lt;&gt; "",
            INDEX(Elements!$C$2:$C$200, MATCH(F54, Elements!$A$2:$A$200, 0)),
            "kosong"
        ),
        "tidak ditemukan"
    ),
    "ID tidak ditemukan"
)</f>
        <v>Frontend Halaman Konsultasi</v>
      </c>
      <c r="K54" s="15" t="str" cm="1">
        <f t="array" ref="K54">IF(
    AND(
        ISNUMBER(MATCH(SUBSTITUTE(G54, " ", ""), SUBSTITUTE(Sheet2!$AK$5:$AK$13, " ", ""), 0)),
        ISNUMBER(MATCH(SUBSTITUTE(I54, " ", ""), SUBSTITUTE(Sheet2!$AL$4:$BB$4, " ", ""), 0))
    ),
    IF(
        ISNUMBER(MATCH(B54, Sheet2!$BE$3:$BE$13, 0)),
        IF(
            ISNUMBER(MATCH(INDEX(Sheet2!$BD$3:$BD$13, MATCH(B54, Sheet2!$BE$3:$BE$13, 0)), Sheet2!$BD$3:$BD$13, 0)),
            "True",
            "False"
        ),
        "False"
    ),
    "Bukan pasangan yang dicari"
)</f>
        <v>Bukan pasangan yang dicari</v>
      </c>
      <c r="L54" s="15" t="str" cm="1">
        <f t="array" ref="L54">IF(
    AND(
        ISNUMBER(MATCH(SUBSTITUTE(G54, " ", ""), SUBSTITUTE(Sheet2!$AK$19:$AK$35, " ", ""), 0)),
        ISNUMBER(MATCH(SUBSTITUTE(I54, " ", ""), SUBSTITUTE(Sheet2!$AL$18:$AT$18, " ", ""), 0))
    ),
    IF(
        ISNUMBER(MATCH(B54, Sheet2!$BE$3:$BE$13, 0)),
        IF(
            ISNUMBER(MATCH(INDEX(Sheet2!$BD$3:$BD$13, MATCH(B54, Sheet2!$BE$3:$BE$13, 0)), Sheet2!$BD$3:$BD$13, 0)),
            "True",
            "False"
        ),
        "False"
    ),
    "Bukan pasangan yang dicari"
)</f>
        <v>Bukan pasangan yang dicari</v>
      </c>
    </row>
    <row r="55" spans="1:12" x14ac:dyDescent="0.25">
      <c r="A55" t="s">
        <v>423</v>
      </c>
      <c r="B55" t="s">
        <v>7</v>
      </c>
      <c r="E55" t="s">
        <v>262</v>
      </c>
      <c r="F55" t="s">
        <v>254</v>
      </c>
      <c r="G55" s="15" t="str">
        <f>IFERROR(
    IF(
        ISNUMBER(MATCH(E55, Elements!$A$2:$A$200, 0)),
        IF(
            INDEX(Elements!$C$2:$C$200, MATCH(E55, Elements!$A$2:$A$200, 0)) &lt;&gt; "",
            INDEX(Elements!$B$2:$B$200, MATCH(E55, Elements!$A$2:$A$200, 0)),
            "kosong"
        ),
        "tidak ditemukan"
    ),
    "ID tidak ditemukan"
)</f>
        <v>ApplicationInterface</v>
      </c>
      <c r="H55" s="15" t="str">
        <f>IFERROR(
    IF(
        ISNUMBER(MATCH(E55, Elements!$A$2:$A$200, 0)),
        IF(
            INDEX(Elements!$C$2:$C$200, MATCH(E55, Elements!$A$2:$A$200, 0)) &lt;&gt; "",
            INDEX(Elements!$C$2:$C$200, MATCH(E55, Elements!$A$2:$A$200, 0)),
            "kosong"
        ),
        "tidak ditemukan"
    ),
    "ID tidak ditemukan"
)</f>
        <v>Frontend Penulisan Artikel</v>
      </c>
      <c r="I55" s="15" t="str">
        <f>IFERROR(
    IF(
        ISNUMBER(MATCH(F55, Elements!$A$2:$A$200, 0)),
        IF(
            INDEX(Elements!$C$2:$C$200, MATCH(F55, Elements!$A$2:$A$200, 0)) &lt;&gt; "",
            INDEX(Elements!$B$2:$B$200, MATCH(F55, Elements!$A$2:$A$200, 0)),
            "kosong"
        ),
        "tidak ditemukan"
    ),
    "ID tidak ditemukan"
)</f>
        <v>ApplicationFunction</v>
      </c>
      <c r="J55" s="15" t="str">
        <f>IFERROR(
    IF(
        ISNUMBER(MATCH(F55, Elements!$A$2:$A$200, 0)),
        IF(
            INDEX(Elements!$C$2:$C$200, MATCH(F55, Elements!$A$2:$A$200, 0)) &lt;&gt; "",
            INDEX(Elements!$C$2:$C$200, MATCH(F55, Elements!$A$2:$A$200, 0)),
            "kosong"
        ),
        "tidak ditemukan"
    ),
    "ID tidak ditemukan"
)</f>
        <v>Penulisan Artikel</v>
      </c>
      <c r="K55" s="15" t="str" cm="1">
        <f t="array" ref="K55">IF(
    AND(
        ISNUMBER(MATCH(SUBSTITUTE(G55, " ", ""), SUBSTITUTE(Sheet2!$AK$5:$AK$13, " ", ""), 0)),
        ISNUMBER(MATCH(SUBSTITUTE(I55, " ", ""), SUBSTITUTE(Sheet2!$AL$4:$BB$4, " ", ""), 0))
    ),
    IF(
        ISNUMBER(MATCH(B55, Sheet2!$BE$3:$BE$13, 0)),
        IF(
            ISNUMBER(MATCH(INDEX(Sheet2!$BD$3:$BD$13, MATCH(B55, Sheet2!$BE$3:$BE$13, 0)), Sheet2!$BD$3:$BD$13, 0)),
            "True",
            "False"
        ),
        "False"
    ),
    "Bukan pasangan yang dicari"
)</f>
        <v>Bukan pasangan yang dicari</v>
      </c>
      <c r="L55" s="15" t="str" cm="1">
        <f t="array" ref="L55">IF(
    AND(
        ISNUMBER(MATCH(SUBSTITUTE(G55, " ", ""), SUBSTITUTE(Sheet2!$AK$19:$AK$35, " ", ""), 0)),
        ISNUMBER(MATCH(SUBSTITUTE(I55, " ", ""), SUBSTITUTE(Sheet2!$AL$18:$AT$18, " ", ""), 0))
    ),
    IF(
        ISNUMBER(MATCH(B55, Sheet2!$BE$3:$BE$13, 0)),
        IF(
            ISNUMBER(MATCH(INDEX(Sheet2!$BD$3:$BD$13, MATCH(B55, Sheet2!$BE$3:$BE$13, 0)), Sheet2!$BD$3:$BD$13, 0)),
            "True",
            "False"
        ),
        "False"
    ),
    "Bukan pasangan yang dicari"
)</f>
        <v>Bukan pasangan yang dicari</v>
      </c>
    </row>
    <row r="56" spans="1:12" x14ac:dyDescent="0.25">
      <c r="A56" t="s">
        <v>424</v>
      </c>
      <c r="B56" t="s">
        <v>7</v>
      </c>
      <c r="E56" t="s">
        <v>256</v>
      </c>
      <c r="F56" t="s">
        <v>246</v>
      </c>
      <c r="G56" s="15" t="str">
        <f>IFERROR(
    IF(
        ISNUMBER(MATCH(E56, Elements!$A$2:$A$200, 0)),
        IF(
            INDEX(Elements!$C$2:$C$200, MATCH(E56, Elements!$A$2:$A$200, 0)) &lt;&gt; "",
            INDEX(Elements!$B$2:$B$200, MATCH(E56, Elements!$A$2:$A$200, 0)),
            "kosong"
        ),
        "tidak ditemukan"
    ),
    "ID tidak ditemukan"
)</f>
        <v>ApplicationInterface</v>
      </c>
      <c r="H56" s="15" t="str">
        <f>IFERROR(
    IF(
        ISNUMBER(MATCH(E56, Elements!$A$2:$A$200, 0)),
        IF(
            INDEX(Elements!$C$2:$C$200, MATCH(E56, Elements!$A$2:$A$200, 0)) &lt;&gt; "",
            INDEX(Elements!$C$2:$C$200, MATCH(E56, Elements!$A$2:$A$200, 0)),
            "kosong"
        ),
        "tidak ditemukan"
    ),
    "ID tidak ditemukan"
)</f>
        <v>Frontend Artikel Saya</v>
      </c>
      <c r="I56" s="15" t="str">
        <f>IFERROR(
    IF(
        ISNUMBER(MATCH(F56, Elements!$A$2:$A$200, 0)),
        IF(
            INDEX(Elements!$C$2:$C$200, MATCH(F56, Elements!$A$2:$A$200, 0)) &lt;&gt; "",
            INDEX(Elements!$B$2:$B$200, MATCH(F56, Elements!$A$2:$A$200, 0)),
            "kosong"
        ),
        "tidak ditemukan"
    ),
    "ID tidak ditemukan"
)</f>
        <v>ApplicationFunction</v>
      </c>
      <c r="J56" s="15" t="str">
        <f>IFERROR(
    IF(
        ISNUMBER(MATCH(F56, Elements!$A$2:$A$200, 0)),
        IF(
            INDEX(Elements!$C$2:$C$200, MATCH(F56, Elements!$A$2:$A$200, 0)) &lt;&gt; "",
            INDEX(Elements!$C$2:$C$200, MATCH(F56, Elements!$A$2:$A$200, 0)),
            "kosong"
        ),
        "tidak ditemukan"
    ),
    "ID tidak ditemukan"
)</f>
        <v>Menampilakn Riwayat Artikel Saya</v>
      </c>
      <c r="K56" s="15" t="str" cm="1">
        <f t="array" ref="K56">IF(
    AND(
        ISNUMBER(MATCH(SUBSTITUTE(G56, " ", ""), SUBSTITUTE(Sheet2!$AK$5:$AK$13, " ", ""), 0)),
        ISNUMBER(MATCH(SUBSTITUTE(I56, " ", ""), SUBSTITUTE(Sheet2!$AL$4:$BB$4, " ", ""), 0))
    ),
    IF(
        ISNUMBER(MATCH(B56, Sheet2!$BE$3:$BE$13, 0)),
        IF(
            ISNUMBER(MATCH(INDEX(Sheet2!$BD$3:$BD$13, MATCH(B56, Sheet2!$BE$3:$BE$13, 0)), Sheet2!$BD$3:$BD$13, 0)),
            "True",
            "False"
        ),
        "False"
    ),
    "Bukan pasangan yang dicari"
)</f>
        <v>Bukan pasangan yang dicari</v>
      </c>
      <c r="L56" s="15" t="str" cm="1">
        <f t="array" ref="L56">IF(
    AND(
        ISNUMBER(MATCH(SUBSTITUTE(G56, " ", ""), SUBSTITUTE(Sheet2!$AK$19:$AK$35, " ", ""), 0)),
        ISNUMBER(MATCH(SUBSTITUTE(I56, " ", ""), SUBSTITUTE(Sheet2!$AL$18:$AT$18, " ", ""), 0))
    ),
    IF(
        ISNUMBER(MATCH(B56, Sheet2!$BE$3:$BE$13, 0)),
        IF(
            ISNUMBER(MATCH(INDEX(Sheet2!$BD$3:$BD$13, MATCH(B56, Sheet2!$BE$3:$BE$13, 0)), Sheet2!$BD$3:$BD$13, 0)),
            "True",
            "False"
        ),
        "False"
    ),
    "Bukan pasangan yang dicari"
)</f>
        <v>Bukan pasangan yang dicari</v>
      </c>
    </row>
    <row r="57" spans="1:12" x14ac:dyDescent="0.25">
      <c r="A57" t="s">
        <v>425</v>
      </c>
      <c r="B57" t="s">
        <v>7</v>
      </c>
      <c r="E57" t="s">
        <v>260</v>
      </c>
      <c r="F57" t="s">
        <v>240</v>
      </c>
      <c r="G57" s="15" t="str">
        <f>IFERROR(
    IF(
        ISNUMBER(MATCH(E57, Elements!$A$2:$A$200, 0)),
        IF(
            INDEX(Elements!$C$2:$C$200, MATCH(E57, Elements!$A$2:$A$200, 0)) &lt;&gt; "",
            INDEX(Elements!$B$2:$B$200, MATCH(E57, Elements!$A$2:$A$200, 0)),
            "kosong"
        ),
        "tidak ditemukan"
    ),
    "ID tidak ditemukan"
)</f>
        <v>ApplicationInterface</v>
      </c>
      <c r="H57" s="15" t="str">
        <f>IFERROR(
    IF(
        ISNUMBER(MATCH(E57, Elements!$A$2:$A$200, 0)),
        IF(
            INDEX(Elements!$C$2:$C$200, MATCH(E57, Elements!$A$2:$A$200, 0)) &lt;&gt; "",
            INDEX(Elements!$C$2:$C$200, MATCH(E57, Elements!$A$2:$A$200, 0)),
            "kosong"
        ),
        "tidak ditemukan"
    ),
    "ID tidak ditemukan"
)</f>
        <v>Frontend membaca artikel</v>
      </c>
      <c r="I57" s="15" t="str">
        <f>IFERROR(
    IF(
        ISNUMBER(MATCH(F57, Elements!$A$2:$A$200, 0)),
        IF(
            INDEX(Elements!$C$2:$C$200, MATCH(F57, Elements!$A$2:$A$200, 0)) &lt;&gt; "",
            INDEX(Elements!$B$2:$B$200, MATCH(F57, Elements!$A$2:$A$200, 0)),
            "kosong"
        ),
        "tidak ditemukan"
    ),
    "ID tidak ditemukan"
)</f>
        <v>ApplicationFunction</v>
      </c>
      <c r="J57" s="15" t="str">
        <f>IFERROR(
    IF(
        ISNUMBER(MATCH(F57, Elements!$A$2:$A$200, 0)),
        IF(
            INDEX(Elements!$C$2:$C$200, MATCH(F57, Elements!$A$2:$A$200, 0)) &lt;&gt; "",
            INDEX(Elements!$C$2:$C$200, MATCH(F57, Elements!$A$2:$A$200, 0)),
            "kosong"
        ),
        "tidak ditemukan"
    ),
    "ID tidak ditemukan"
)</f>
        <v>Membaca Artikel dan Memberikan Komentar</v>
      </c>
      <c r="K57" s="15" t="str" cm="1">
        <f t="array" ref="K57">IF(
    AND(
        ISNUMBER(MATCH(SUBSTITUTE(G57, " ", ""), SUBSTITUTE(Sheet2!$AK$5:$AK$13, " ", ""), 0)),
        ISNUMBER(MATCH(SUBSTITUTE(I57, " ", ""), SUBSTITUTE(Sheet2!$AL$4:$BB$4, " ", ""), 0))
    ),
    IF(
        ISNUMBER(MATCH(B57, Sheet2!$BE$3:$BE$13, 0)),
        IF(
            ISNUMBER(MATCH(INDEX(Sheet2!$BD$3:$BD$13, MATCH(B57, Sheet2!$BE$3:$BE$13, 0)), Sheet2!$BD$3:$BD$13, 0)),
            "True",
            "False"
        ),
        "False"
    ),
    "Bukan pasangan yang dicari"
)</f>
        <v>Bukan pasangan yang dicari</v>
      </c>
      <c r="L57" s="15" t="str" cm="1">
        <f t="array" ref="L57">IF(
    AND(
        ISNUMBER(MATCH(SUBSTITUTE(G57, " ", ""), SUBSTITUTE(Sheet2!$AK$19:$AK$35, " ", ""), 0)),
        ISNUMBER(MATCH(SUBSTITUTE(I57, " ", ""), SUBSTITUTE(Sheet2!$AL$18:$AT$18, " ", ""), 0))
    ),
    IF(
        ISNUMBER(MATCH(B57, Sheet2!$BE$3:$BE$13, 0)),
        IF(
            ISNUMBER(MATCH(INDEX(Sheet2!$BD$3:$BD$13, MATCH(B57, Sheet2!$BE$3:$BE$13, 0)), Sheet2!$BD$3:$BD$13, 0)),
            "True",
            "False"
        ),
        "False"
    ),
    "Bukan pasangan yang dicari"
)</f>
        <v>Bukan pasangan yang dicari</v>
      </c>
    </row>
    <row r="58" spans="1:12" x14ac:dyDescent="0.25">
      <c r="A58" t="s">
        <v>426</v>
      </c>
      <c r="B58" t="s">
        <v>7</v>
      </c>
      <c r="E58" t="s">
        <v>300</v>
      </c>
      <c r="F58" t="s">
        <v>294</v>
      </c>
      <c r="G58" s="15" t="str">
        <f>IFERROR(
    IF(
        ISNUMBER(MATCH(E58, Elements!$A$2:$A$200, 0)),
        IF(
            INDEX(Elements!$C$2:$C$200, MATCH(E58, Elements!$A$2:$A$200, 0)) &lt;&gt; "",
            INDEX(Elements!$B$2:$B$200, MATCH(E58, Elements!$A$2:$A$200, 0)),
            "kosong"
        ),
        "tidak ditemukan"
    ),
    "ID tidak ditemukan"
)</f>
        <v>Node</v>
      </c>
      <c r="H58" s="15" t="str">
        <f>IFERROR(
    IF(
        ISNUMBER(MATCH(E58, Elements!$A$2:$A$200, 0)),
        IF(
            INDEX(Elements!$C$2:$C$200, MATCH(E58, Elements!$A$2:$A$200, 0)) &lt;&gt; "",
            INDEX(Elements!$C$2:$C$200, MATCH(E58, Elements!$A$2:$A$200, 0)),
            "kosong"
        ),
        "tidak ditemukan"
    ),
    "ID tidak ditemukan"
)</f>
        <v>DBMS</v>
      </c>
      <c r="I58" s="15" t="str">
        <f>IFERROR(
    IF(
        ISNUMBER(MATCH(F58, Elements!$A$2:$A$200, 0)),
        IF(
            INDEX(Elements!$C$2:$C$200, MATCH(F58, Elements!$A$2:$A$200, 0)) &lt;&gt; "",
            INDEX(Elements!$B$2:$B$200, MATCH(F58, Elements!$A$2:$A$200, 0)),
            "kosong"
        ),
        "tidak ditemukan"
    ),
    "ID tidak ditemukan"
)</f>
        <v>CommunicationNetwork</v>
      </c>
      <c r="J58" s="15" t="str">
        <f>IFERROR(
    IF(
        ISNUMBER(MATCH(F58, Elements!$A$2:$A$200, 0)),
        IF(
            INDEX(Elements!$C$2:$C$200, MATCH(F58, Elements!$A$2:$A$200, 0)) &lt;&gt; "",
            INDEX(Elements!$C$2:$C$200, MATCH(F58, Elements!$A$2:$A$200, 0)),
            "kosong"
        ),
        "tidak ditemukan"
    ),
    "ID tidak ditemukan"
)</f>
        <v>LAN</v>
      </c>
      <c r="K58" s="15" t="str" cm="1">
        <f t="array" ref="K58">IF(
    AND(
        ISNUMBER(MATCH(SUBSTITUTE(G58, " ", ""), SUBSTITUTE(Sheet2!$AK$5:$AK$13, " ", ""), 0)),
        ISNUMBER(MATCH(SUBSTITUTE(I58, " ", ""), SUBSTITUTE(Sheet2!$AL$4:$BB$4, " ", ""), 0))
    ),
    IF(
        ISNUMBER(MATCH(B58, Sheet2!$BE$3:$BE$13, 0)),
        IF(
            ISNUMBER(MATCH(INDEX(Sheet2!$BD$3:$BD$13, MATCH(B58, Sheet2!$BE$3:$BE$13, 0)), Sheet2!$BD$3:$BD$13, 0)),
            "True",
            "False"
        ),
        "False"
    ),
    "Bukan pasangan yang dicari"
)</f>
        <v>Bukan pasangan yang dicari</v>
      </c>
      <c r="L58" s="15" t="str" cm="1">
        <f t="array" ref="L58">IF(
    AND(
        ISNUMBER(MATCH(SUBSTITUTE(G58, " ", ""), SUBSTITUTE(Sheet2!$AK$19:$AK$35, " ", ""), 0)),
        ISNUMBER(MATCH(SUBSTITUTE(I58, " ", ""), SUBSTITUTE(Sheet2!$AL$18:$AT$18, " ", ""), 0))
    ),
    IF(
        ISNUMBER(MATCH(B58, Sheet2!$BE$3:$BE$13, 0)),
        IF(
            ISNUMBER(MATCH(INDEX(Sheet2!$BD$3:$BD$13, MATCH(B58, Sheet2!$BE$3:$BE$13, 0)), Sheet2!$BD$3:$BD$13, 0)),
            "True",
            "False"
        ),
        "False"
    ),
    "Bukan pasangan yang dicari"
)</f>
        <v>Bukan pasangan yang dicari</v>
      </c>
    </row>
    <row r="59" spans="1:12" x14ac:dyDescent="0.25">
      <c r="A59" t="s">
        <v>427</v>
      </c>
      <c r="B59" t="s">
        <v>7</v>
      </c>
      <c r="E59" t="s">
        <v>301</v>
      </c>
      <c r="F59" t="s">
        <v>294</v>
      </c>
      <c r="G59" s="15" t="str">
        <f>IFERROR(
    IF(
        ISNUMBER(MATCH(E59, Elements!$A$2:$A$200, 0)),
        IF(
            INDEX(Elements!$C$2:$C$200, MATCH(E59, Elements!$A$2:$A$200, 0)) &lt;&gt; "",
            INDEX(Elements!$B$2:$B$200, MATCH(E59, Elements!$A$2:$A$200, 0)),
            "kosong"
        ),
        "tidak ditemukan"
    ),
    "ID tidak ditemukan"
)</f>
        <v>Node</v>
      </c>
      <c r="H59" s="15" t="str">
        <f>IFERROR(
    IF(
        ISNUMBER(MATCH(E59, Elements!$A$2:$A$200, 0)),
        IF(
            INDEX(Elements!$C$2:$C$200, MATCH(E59, Elements!$A$2:$A$200, 0)) &lt;&gt; "",
            INDEX(Elements!$C$2:$C$200, MATCH(E59, Elements!$A$2:$A$200, 0)),
            "kosong"
        ),
        "tidak ditemukan"
    ),
    "ID tidak ditemukan"
)</f>
        <v>Firewall</v>
      </c>
      <c r="I59" s="15" t="str">
        <f>IFERROR(
    IF(
        ISNUMBER(MATCH(F59, Elements!$A$2:$A$200, 0)),
        IF(
            INDEX(Elements!$C$2:$C$200, MATCH(F59, Elements!$A$2:$A$200, 0)) &lt;&gt; "",
            INDEX(Elements!$B$2:$B$200, MATCH(F59, Elements!$A$2:$A$200, 0)),
            "kosong"
        ),
        "tidak ditemukan"
    ),
    "ID tidak ditemukan"
)</f>
        <v>CommunicationNetwork</v>
      </c>
      <c r="J59" s="15" t="str">
        <f>IFERROR(
    IF(
        ISNUMBER(MATCH(F59, Elements!$A$2:$A$200, 0)),
        IF(
            INDEX(Elements!$C$2:$C$200, MATCH(F59, Elements!$A$2:$A$200, 0)) &lt;&gt; "",
            INDEX(Elements!$C$2:$C$200, MATCH(F59, Elements!$A$2:$A$200, 0)),
            "kosong"
        ),
        "tidak ditemukan"
    ),
    "ID tidak ditemukan"
)</f>
        <v>LAN</v>
      </c>
      <c r="K59" s="15" t="str" cm="1">
        <f t="array" ref="K59">IF(
    AND(
        ISNUMBER(MATCH(SUBSTITUTE(G59, " ", ""), SUBSTITUTE(Sheet2!$AK$5:$AK$13, " ", ""), 0)),
        ISNUMBER(MATCH(SUBSTITUTE(I59, " ", ""), SUBSTITUTE(Sheet2!$AL$4:$BB$4, " ", ""), 0))
    ),
    IF(
        ISNUMBER(MATCH(B59, Sheet2!$BE$3:$BE$13, 0)),
        IF(
            ISNUMBER(MATCH(INDEX(Sheet2!$BD$3:$BD$13, MATCH(B59, Sheet2!$BE$3:$BE$13, 0)), Sheet2!$BD$3:$BD$13, 0)),
            "True",
            "False"
        ),
        "False"
    ),
    "Bukan pasangan yang dicari"
)</f>
        <v>Bukan pasangan yang dicari</v>
      </c>
      <c r="L59" s="15" t="str" cm="1">
        <f t="array" ref="L59">IF(
    AND(
        ISNUMBER(MATCH(SUBSTITUTE(G59, " ", ""), SUBSTITUTE(Sheet2!$AK$19:$AK$35, " ", ""), 0)),
        ISNUMBER(MATCH(SUBSTITUTE(I59, " ", ""), SUBSTITUTE(Sheet2!$AL$18:$AT$18, " ", ""), 0))
    ),
    IF(
        ISNUMBER(MATCH(B59, Sheet2!$BE$3:$BE$13, 0)),
        IF(
            ISNUMBER(MATCH(INDEX(Sheet2!$BD$3:$BD$13, MATCH(B59, Sheet2!$BE$3:$BE$13, 0)), Sheet2!$BD$3:$BD$13, 0)),
            "True",
            "False"
        ),
        "False"
    ),
    "Bukan pasangan yang dicari"
)</f>
        <v>Bukan pasangan yang dicari</v>
      </c>
    </row>
    <row r="60" spans="1:12" x14ac:dyDescent="0.25">
      <c r="A60" t="s">
        <v>428</v>
      </c>
      <c r="B60" t="s">
        <v>7</v>
      </c>
      <c r="E60" t="s">
        <v>310</v>
      </c>
      <c r="F60" t="s">
        <v>301</v>
      </c>
      <c r="G60" s="15" t="str">
        <f>IFERROR(
    IF(
        ISNUMBER(MATCH(E60, Elements!$A$2:$A$200, 0)),
        IF(
            INDEX(Elements!$C$2:$C$200, MATCH(E60, Elements!$A$2:$A$200, 0)) &lt;&gt; "",
            INDEX(Elements!$B$2:$B$200, MATCH(E60, Elements!$A$2:$A$200, 0)),
            "kosong"
        ),
        "tidak ditemukan"
    ),
    "ID tidak ditemukan"
)</f>
        <v>TechnologyService</v>
      </c>
      <c r="H60" s="15" t="str">
        <f>IFERROR(
    IF(
        ISNUMBER(MATCH(E60, Elements!$A$2:$A$200, 0)),
        IF(
            INDEX(Elements!$C$2:$C$200, MATCH(E60, Elements!$A$2:$A$200, 0)) &lt;&gt; "",
            INDEX(Elements!$C$2:$C$200, MATCH(E60, Elements!$A$2:$A$200, 0)),
            "kosong"
        ),
        "tidak ditemukan"
    ),
    "ID tidak ditemukan"
)</f>
        <v>Network Service</v>
      </c>
      <c r="I60" s="15" t="str">
        <f>IFERROR(
    IF(
        ISNUMBER(MATCH(F60, Elements!$A$2:$A$200, 0)),
        IF(
            INDEX(Elements!$C$2:$C$200, MATCH(F60, Elements!$A$2:$A$200, 0)) &lt;&gt; "",
            INDEX(Elements!$B$2:$B$200, MATCH(F60, Elements!$A$2:$A$200, 0)),
            "kosong"
        ),
        "tidak ditemukan"
    ),
    "ID tidak ditemukan"
)</f>
        <v>Node</v>
      </c>
      <c r="J60" s="15" t="str">
        <f>IFERROR(
    IF(
        ISNUMBER(MATCH(F60, Elements!$A$2:$A$200, 0)),
        IF(
            INDEX(Elements!$C$2:$C$200, MATCH(F60, Elements!$A$2:$A$200, 0)) &lt;&gt; "",
            INDEX(Elements!$C$2:$C$200, MATCH(F60, Elements!$A$2:$A$200, 0)),
            "kosong"
        ),
        "tidak ditemukan"
    ),
    "ID tidak ditemukan"
)</f>
        <v>Firewall</v>
      </c>
      <c r="K60" s="15" t="str" cm="1">
        <f t="array" ref="K60">IF(
    AND(
        ISNUMBER(MATCH(SUBSTITUTE(G60, " ", ""), SUBSTITUTE(Sheet2!$AK$5:$AK$13, " ", ""), 0)),
        ISNUMBER(MATCH(SUBSTITUTE(I60, " ", ""), SUBSTITUTE(Sheet2!$AL$4:$BB$4, " ", ""), 0))
    ),
    IF(
        ISNUMBER(MATCH(B60, Sheet2!$BE$3:$BE$13, 0)),
        IF(
            ISNUMBER(MATCH(INDEX(Sheet2!$BD$3:$BD$13, MATCH(B60, Sheet2!$BE$3:$BE$13, 0)), Sheet2!$BD$3:$BD$13, 0)),
            "True",
            "False"
        ),
        "False"
    ),
    "Bukan pasangan yang dicari"
)</f>
        <v>Bukan pasangan yang dicari</v>
      </c>
      <c r="L60" s="15" t="str" cm="1">
        <f t="array" ref="L60">IF(
    AND(
        ISNUMBER(MATCH(SUBSTITUTE(G60, " ", ""), SUBSTITUTE(Sheet2!$AK$19:$AK$35, " ", ""), 0)),
        ISNUMBER(MATCH(SUBSTITUTE(I60, " ", ""), SUBSTITUTE(Sheet2!$AL$18:$AT$18, " ", ""), 0))
    ),
    IF(
        ISNUMBER(MATCH(B60, Sheet2!$BE$3:$BE$13, 0)),
        IF(
            ISNUMBER(MATCH(INDEX(Sheet2!$BD$3:$BD$13, MATCH(B60, Sheet2!$BE$3:$BE$13, 0)), Sheet2!$BD$3:$BD$13, 0)),
            "True",
            "False"
        ),
        "False"
    ),
    "Bukan pasangan yang dicari"
)</f>
        <v>Bukan pasangan yang dicari</v>
      </c>
    </row>
    <row r="61" spans="1:12" x14ac:dyDescent="0.25">
      <c r="A61" t="s">
        <v>429</v>
      </c>
      <c r="B61" t="s">
        <v>7</v>
      </c>
      <c r="E61" t="s">
        <v>301</v>
      </c>
      <c r="F61" t="s">
        <v>296</v>
      </c>
      <c r="G61" s="15" t="str">
        <f>IFERROR(
    IF(
        ISNUMBER(MATCH(E61, Elements!$A$2:$A$200, 0)),
        IF(
            INDEX(Elements!$C$2:$C$200, MATCH(E61, Elements!$A$2:$A$200, 0)) &lt;&gt; "",
            INDEX(Elements!$B$2:$B$200, MATCH(E61, Elements!$A$2:$A$200, 0)),
            "kosong"
        ),
        "tidak ditemukan"
    ),
    "ID tidak ditemukan"
)</f>
        <v>Node</v>
      </c>
      <c r="H61" s="15" t="str">
        <f>IFERROR(
    IF(
        ISNUMBER(MATCH(E61, Elements!$A$2:$A$200, 0)),
        IF(
            INDEX(Elements!$C$2:$C$200, MATCH(E61, Elements!$A$2:$A$200, 0)) &lt;&gt; "",
            INDEX(Elements!$C$2:$C$200, MATCH(E61, Elements!$A$2:$A$200, 0)),
            "kosong"
        ),
        "tidak ditemukan"
    ),
    "ID tidak ditemukan"
)</f>
        <v>Firewall</v>
      </c>
      <c r="I61" s="15" t="str">
        <f>IFERROR(
    IF(
        ISNUMBER(MATCH(F61, Elements!$A$2:$A$200, 0)),
        IF(
            INDEX(Elements!$C$2:$C$200, MATCH(F61, Elements!$A$2:$A$200, 0)) &lt;&gt; "",
            INDEX(Elements!$B$2:$B$200, MATCH(F61, Elements!$A$2:$A$200, 0)),
            "kosong"
        ),
        "tidak ditemukan"
    ),
    "ID tidak ditemukan"
)</f>
        <v>CommunicationNetwork</v>
      </c>
      <c r="J61" s="15" t="str">
        <f>IFERROR(
    IF(
        ISNUMBER(MATCH(F61, Elements!$A$2:$A$200, 0)),
        IF(
            INDEX(Elements!$C$2:$C$200, MATCH(F61, Elements!$A$2:$A$200, 0)) &lt;&gt; "",
            INDEX(Elements!$C$2:$C$200, MATCH(F61, Elements!$A$2:$A$200, 0)),
            "kosong"
        ),
        "tidak ditemukan"
    ),
    "ID tidak ditemukan"
)</f>
        <v>WiFi/Wireless</v>
      </c>
      <c r="K61" s="15" t="str" cm="1">
        <f t="array" ref="K61">IF(
    AND(
        ISNUMBER(MATCH(SUBSTITUTE(G61, " ", ""), SUBSTITUTE(Sheet2!$AK$5:$AK$13, " ", ""), 0)),
        ISNUMBER(MATCH(SUBSTITUTE(I61, " ", ""), SUBSTITUTE(Sheet2!$AL$4:$BB$4, " ", ""), 0))
    ),
    IF(
        ISNUMBER(MATCH(B61, Sheet2!$BE$3:$BE$13, 0)),
        IF(
            ISNUMBER(MATCH(INDEX(Sheet2!$BD$3:$BD$13, MATCH(B61, Sheet2!$BE$3:$BE$13, 0)), Sheet2!$BD$3:$BD$13, 0)),
            "True",
            "False"
        ),
        "False"
    ),
    "Bukan pasangan yang dicari"
)</f>
        <v>Bukan pasangan yang dicari</v>
      </c>
      <c r="L61" s="15" t="str" cm="1">
        <f t="array" ref="L61">IF(
    AND(
        ISNUMBER(MATCH(SUBSTITUTE(G61, " ", ""), SUBSTITUTE(Sheet2!$AK$19:$AK$35, " ", ""), 0)),
        ISNUMBER(MATCH(SUBSTITUTE(I61, " ", ""), SUBSTITUTE(Sheet2!$AL$18:$AT$18, " ", ""), 0))
    ),
    IF(
        ISNUMBER(MATCH(B61, Sheet2!$BE$3:$BE$13, 0)),
        IF(
            ISNUMBER(MATCH(INDEX(Sheet2!$BD$3:$BD$13, MATCH(B61, Sheet2!$BE$3:$BE$13, 0)), Sheet2!$BD$3:$BD$13, 0)),
            "True",
            "False"
        ),
        "False"
    ),
    "Bukan pasangan yang dicari"
)</f>
        <v>Bukan pasangan yang dicari</v>
      </c>
    </row>
    <row r="62" spans="1:12" x14ac:dyDescent="0.25">
      <c r="A62" t="s">
        <v>430</v>
      </c>
      <c r="B62" t="s">
        <v>7</v>
      </c>
      <c r="E62" t="s">
        <v>296</v>
      </c>
      <c r="F62" t="s">
        <v>298</v>
      </c>
      <c r="G62" s="15" t="str">
        <f>IFERROR(
    IF(
        ISNUMBER(MATCH(E62, Elements!$A$2:$A$200, 0)),
        IF(
            INDEX(Elements!$C$2:$C$200, MATCH(E62, Elements!$A$2:$A$200, 0)) &lt;&gt; "",
            INDEX(Elements!$B$2:$B$200, MATCH(E62, Elements!$A$2:$A$200, 0)),
            "kosong"
        ),
        "tidak ditemukan"
    ),
    "ID tidak ditemukan"
)</f>
        <v>CommunicationNetwork</v>
      </c>
      <c r="H62" s="15" t="str">
        <f>IFERROR(
    IF(
        ISNUMBER(MATCH(E62, Elements!$A$2:$A$200, 0)),
        IF(
            INDEX(Elements!$C$2:$C$200, MATCH(E62, Elements!$A$2:$A$200, 0)) &lt;&gt; "",
            INDEX(Elements!$C$2:$C$200, MATCH(E62, Elements!$A$2:$A$200, 0)),
            "kosong"
        ),
        "tidak ditemukan"
    ),
    "ID tidak ditemukan"
)</f>
        <v>WiFi/Wireless</v>
      </c>
      <c r="I62" s="15" t="str">
        <f>IFERROR(
    IF(
        ISNUMBER(MATCH(F62, Elements!$A$2:$A$200, 0)),
        IF(
            INDEX(Elements!$C$2:$C$200, MATCH(F62, Elements!$A$2:$A$200, 0)) &lt;&gt; "",
            INDEX(Elements!$B$2:$B$200, MATCH(F62, Elements!$A$2:$A$200, 0)),
            "kosong"
        ),
        "tidak ditemukan"
    ),
    "ID tidak ditemukan"
)</f>
        <v>Device</v>
      </c>
      <c r="J62" s="15" t="str">
        <f>IFERROR(
    IF(
        ISNUMBER(MATCH(F62, Elements!$A$2:$A$200, 0)),
        IF(
            INDEX(Elements!$C$2:$C$200, MATCH(F62, Elements!$A$2:$A$200, 0)) &lt;&gt; "",
            INDEX(Elements!$C$2:$C$200, MATCH(F62, Elements!$A$2:$A$200, 0)),
            "kosong"
        ),
        "tidak ditemukan"
    ),
    "ID tidak ditemukan"
)</f>
        <v>Desktop Computer</v>
      </c>
      <c r="K62" s="15" t="str" cm="1">
        <f t="array" ref="K62">IF(
    AND(
        ISNUMBER(MATCH(SUBSTITUTE(G62, " ", ""), SUBSTITUTE(Sheet2!$AK$5:$AK$13, " ", ""), 0)),
        ISNUMBER(MATCH(SUBSTITUTE(I62, " ", ""), SUBSTITUTE(Sheet2!$AL$4:$BB$4, " ", ""), 0))
    ),
    IF(
        ISNUMBER(MATCH(B62, Sheet2!$BE$3:$BE$13, 0)),
        IF(
            ISNUMBER(MATCH(INDEX(Sheet2!$BD$3:$BD$13, MATCH(B62, Sheet2!$BE$3:$BE$13, 0)), Sheet2!$BD$3:$BD$13, 0)),
            "True",
            "False"
        ),
        "False"
    ),
    "Bukan pasangan yang dicari"
)</f>
        <v>Bukan pasangan yang dicari</v>
      </c>
      <c r="L62" s="15" t="str" cm="1">
        <f t="array" ref="L62">IF(
    AND(
        ISNUMBER(MATCH(SUBSTITUTE(G62, " ", ""), SUBSTITUTE(Sheet2!$AK$19:$AK$35, " ", ""), 0)),
        ISNUMBER(MATCH(SUBSTITUTE(I62, " ", ""), SUBSTITUTE(Sheet2!$AL$18:$AT$18, " ", ""), 0))
    ),
    IF(
        ISNUMBER(MATCH(B62, Sheet2!$BE$3:$BE$13, 0)),
        IF(
            ISNUMBER(MATCH(INDEX(Sheet2!$BD$3:$BD$13, MATCH(B62, Sheet2!$BE$3:$BE$13, 0)), Sheet2!$BD$3:$BD$13, 0)),
            "True",
            "False"
        ),
        "False"
    ),
    "Bukan pasangan yang dicari"
)</f>
        <v>Bukan pasangan yang dicari</v>
      </c>
    </row>
    <row r="63" spans="1:12" x14ac:dyDescent="0.25">
      <c r="A63" t="s">
        <v>431</v>
      </c>
      <c r="B63" t="s">
        <v>8</v>
      </c>
      <c r="E63" t="s">
        <v>216</v>
      </c>
      <c r="F63" t="s">
        <v>200</v>
      </c>
      <c r="G63" s="15" t="str">
        <f>IFERROR(
    IF(
        ISNUMBER(MATCH(E63, Elements!$A$2:$A$200, 0)),
        IF(
            INDEX(Elements!$C$2:$C$200, MATCH(E63, Elements!$A$2:$A$200, 0)) &lt;&gt; "",
            INDEX(Elements!$B$2:$B$200, MATCH(E63, Elements!$A$2:$A$200, 0)),
            "kosong"
        ),
        "tidak ditemukan"
    ),
    "ID tidak ditemukan"
)</f>
        <v>BusinessProcess</v>
      </c>
      <c r="H63" s="15" t="str">
        <f>IFERROR(
    IF(
        ISNUMBER(MATCH(E63, Elements!$A$2:$A$200, 0)),
        IF(
            INDEX(Elements!$C$2:$C$200, MATCH(E63, Elements!$A$2:$A$200, 0)) &lt;&gt; "",
            INDEX(Elements!$C$2:$C$200, MATCH(E63, Elements!$A$2:$A$200, 0)),
            "kosong"
        ),
        "tidak ditemukan"
    ),
    "ID tidak ditemukan"
)</f>
        <v>Pembuatan Artikel</v>
      </c>
      <c r="I63" s="15" t="str">
        <f>IFERROR(
    IF(
        ISNUMBER(MATCH(F63, Elements!$A$2:$A$200, 0)),
        IF(
            INDEX(Elements!$C$2:$C$200, MATCH(F63, Elements!$A$2:$A$200, 0)) &lt;&gt; "",
            INDEX(Elements!$B$2:$B$200, MATCH(F63, Elements!$A$2:$A$200, 0)),
            "kosong"
        ),
        "tidak ditemukan"
    ),
    "ID tidak ditemukan"
)</f>
        <v>BusinessProcess</v>
      </c>
      <c r="J63" s="15" t="str">
        <f>IFERROR(
    IF(
        ISNUMBER(MATCH(F63, Elements!$A$2:$A$200, 0)),
        IF(
            INDEX(Elements!$C$2:$C$200, MATCH(F63, Elements!$A$2:$A$200, 0)) &lt;&gt; "",
            INDEX(Elements!$C$2:$C$200, MATCH(F63, Elements!$A$2:$A$200, 0)),
            "kosong"
        ),
        "tidak ditemukan"
    ),
    "ID tidak ditemukan"
)</f>
        <v>Mengisi judul untuk artikel</v>
      </c>
      <c r="K63" s="15" t="str" cm="1">
        <f t="array" ref="K63">IF(
    AND(
        ISNUMBER(MATCH(SUBSTITUTE(G63, " ", ""), SUBSTITUTE(Sheet2!$AK$5:$AK$13, " ", ""), 0)),
        ISNUMBER(MATCH(SUBSTITUTE(I63, " ", ""), SUBSTITUTE(Sheet2!$AL$4:$BB$4, " ", ""), 0))
    ),
    IF(
        ISNUMBER(MATCH(B63, Sheet2!$BE$3:$BE$13, 0)),
        IF(
            ISNUMBER(MATCH(INDEX(Sheet2!$BD$3:$BD$13, MATCH(B63, Sheet2!$BE$3:$BE$13, 0)), Sheet2!$BD$3:$BD$13, 0)),
            "True",
            "False"
        ),
        "False"
    ),
    "Bukan pasangan yang dicari"
)</f>
        <v>Bukan pasangan yang dicari</v>
      </c>
      <c r="L63" s="15" t="str" cm="1">
        <f t="array" ref="L63">IF(
    AND(
        ISNUMBER(MATCH(SUBSTITUTE(G63, " ", ""), SUBSTITUTE(Sheet2!$AK$19:$AK$35, " ", ""), 0)),
        ISNUMBER(MATCH(SUBSTITUTE(I63, " ", ""), SUBSTITUTE(Sheet2!$AL$18:$AT$18, " ", ""), 0))
    ),
    IF(
        ISNUMBER(MATCH(B63, Sheet2!$BE$3:$BE$13, 0)),
        IF(
            ISNUMBER(MATCH(INDEX(Sheet2!$BD$3:$BD$13, MATCH(B63, Sheet2!$BE$3:$BE$13, 0)), Sheet2!$BD$3:$BD$13, 0)),
            "True",
            "False"
        ),
        "False"
    ),
    "Bukan pasangan yang dicari"
)</f>
        <v>Bukan pasangan yang dicari</v>
      </c>
    </row>
    <row r="64" spans="1:12" x14ac:dyDescent="0.25">
      <c r="A64" t="s">
        <v>432</v>
      </c>
      <c r="B64" t="s">
        <v>8</v>
      </c>
      <c r="E64" t="s">
        <v>216</v>
      </c>
      <c r="F64" t="s">
        <v>208</v>
      </c>
      <c r="G64" s="15" t="str">
        <f>IFERROR(
    IF(
        ISNUMBER(MATCH(E64, Elements!$A$2:$A$200, 0)),
        IF(
            INDEX(Elements!$C$2:$C$200, MATCH(E64, Elements!$A$2:$A$200, 0)) &lt;&gt; "",
            INDEX(Elements!$B$2:$B$200, MATCH(E64, Elements!$A$2:$A$200, 0)),
            "kosong"
        ),
        "tidak ditemukan"
    ),
    "ID tidak ditemukan"
)</f>
        <v>BusinessProcess</v>
      </c>
      <c r="H64" s="15" t="str">
        <f>IFERROR(
    IF(
        ISNUMBER(MATCH(E64, Elements!$A$2:$A$200, 0)),
        IF(
            INDEX(Elements!$C$2:$C$200, MATCH(E64, Elements!$A$2:$A$200, 0)) &lt;&gt; "",
            INDEX(Elements!$C$2:$C$200, MATCH(E64, Elements!$A$2:$A$200, 0)),
            "kosong"
        ),
        "tidak ditemukan"
    ),
    "ID tidak ditemukan"
)</f>
        <v>Pembuatan Artikel</v>
      </c>
      <c r="I64" s="15" t="str">
        <f>IFERROR(
    IF(
        ISNUMBER(MATCH(F64, Elements!$A$2:$A$200, 0)),
        IF(
            INDEX(Elements!$C$2:$C$200, MATCH(F64, Elements!$A$2:$A$200, 0)) &lt;&gt; "",
            INDEX(Elements!$B$2:$B$200, MATCH(F64, Elements!$A$2:$A$200, 0)),
            "kosong"
        ),
        "tidak ditemukan"
    ),
    "ID tidak ditemukan"
)</f>
        <v>BusinessProcess</v>
      </c>
      <c r="J64" s="15" t="str">
        <f>IFERROR(
    IF(
        ISNUMBER(MATCH(F64, Elements!$A$2:$A$200, 0)),
        IF(
            INDEX(Elements!$C$2:$C$200, MATCH(F64, Elements!$A$2:$A$200, 0)) &lt;&gt; "",
            INDEX(Elements!$C$2:$C$200, MATCH(F64, Elements!$A$2:$A$200, 0)),
            "kosong"
        ),
        "tidak ditemukan"
    ),
    "ID tidak ditemukan"
)</f>
        <v>Menuliskan isi artikel yang ingin dibagikan</v>
      </c>
      <c r="K64" s="15" t="str" cm="1">
        <f t="array" ref="K64">IF(
    AND(
        ISNUMBER(MATCH(SUBSTITUTE(G64, " ", ""), SUBSTITUTE(Sheet2!$AK$5:$AK$13, " ", ""), 0)),
        ISNUMBER(MATCH(SUBSTITUTE(I64, " ", ""), SUBSTITUTE(Sheet2!$AL$4:$BB$4, " ", ""), 0))
    ),
    IF(
        ISNUMBER(MATCH(B64, Sheet2!$BE$3:$BE$13, 0)),
        IF(
            ISNUMBER(MATCH(INDEX(Sheet2!$BD$3:$BD$13, MATCH(B64, Sheet2!$BE$3:$BE$13, 0)), Sheet2!$BD$3:$BD$13, 0)),
            "True",
            "False"
        ),
        "False"
    ),
    "Bukan pasangan yang dicari"
)</f>
        <v>Bukan pasangan yang dicari</v>
      </c>
      <c r="L64" s="15" t="str" cm="1">
        <f t="array" ref="L64">IF(
    AND(
        ISNUMBER(MATCH(SUBSTITUTE(G64, " ", ""), SUBSTITUTE(Sheet2!$AK$19:$AK$35, " ", ""), 0)),
        ISNUMBER(MATCH(SUBSTITUTE(I64, " ", ""), SUBSTITUTE(Sheet2!$AL$18:$AT$18, " ", ""), 0))
    ),
    IF(
        ISNUMBER(MATCH(B64, Sheet2!$BE$3:$BE$13, 0)),
        IF(
            ISNUMBER(MATCH(INDEX(Sheet2!$BD$3:$BD$13, MATCH(B64, Sheet2!$BE$3:$BE$13, 0)), Sheet2!$BD$3:$BD$13, 0)),
            "True",
            "False"
        ),
        "False"
    ),
    "Bukan pasangan yang dicari"
)</f>
        <v>Bukan pasangan yang dicari</v>
      </c>
    </row>
    <row r="65" spans="1:12" x14ac:dyDescent="0.25">
      <c r="A65" t="s">
        <v>433</v>
      </c>
      <c r="B65" t="s">
        <v>8</v>
      </c>
      <c r="E65" t="s">
        <v>216</v>
      </c>
      <c r="F65" t="s">
        <v>192</v>
      </c>
      <c r="G65" s="15" t="str">
        <f>IFERROR(
    IF(
        ISNUMBER(MATCH(E65, Elements!$A$2:$A$200, 0)),
        IF(
            INDEX(Elements!$C$2:$C$200, MATCH(E65, Elements!$A$2:$A$200, 0)) &lt;&gt; "",
            INDEX(Elements!$B$2:$B$200, MATCH(E65, Elements!$A$2:$A$200, 0)),
            "kosong"
        ),
        "tidak ditemukan"
    ),
    "ID tidak ditemukan"
)</f>
        <v>BusinessProcess</v>
      </c>
      <c r="H65" s="15" t="str">
        <f>IFERROR(
    IF(
        ISNUMBER(MATCH(E65, Elements!$A$2:$A$200, 0)),
        IF(
            INDEX(Elements!$C$2:$C$200, MATCH(E65, Elements!$A$2:$A$200, 0)) &lt;&gt; "",
            INDEX(Elements!$C$2:$C$200, MATCH(E65, Elements!$A$2:$A$200, 0)),
            "kosong"
        ),
        "tidak ditemukan"
    ),
    "ID tidak ditemukan"
)</f>
        <v>Pembuatan Artikel</v>
      </c>
      <c r="I65" s="15" t="str">
        <f>IFERROR(
    IF(
        ISNUMBER(MATCH(F65, Elements!$A$2:$A$200, 0)),
        IF(
            INDEX(Elements!$C$2:$C$200, MATCH(F65, Elements!$A$2:$A$200, 0)) &lt;&gt; "",
            INDEX(Elements!$B$2:$B$200, MATCH(F65, Elements!$A$2:$A$200, 0)),
            "kosong"
        ),
        "tidak ditemukan"
    ),
    "ID tidak ditemukan"
)</f>
        <v>BusinessProcess</v>
      </c>
      <c r="J65" s="15" t="str">
        <f>IFERROR(
    IF(
        ISNUMBER(MATCH(F65, Elements!$A$2:$A$200, 0)),
        IF(
            INDEX(Elements!$C$2:$C$200, MATCH(F65, Elements!$A$2:$A$200, 0)) &lt;&gt; "",
            INDEX(Elements!$C$2:$C$200, MATCH(F65, Elements!$A$2:$A$200, 0)),
            "kosong"
        ),
        "tidak ditemukan"
    ),
    "ID tidak ditemukan"
)</f>
        <v>Menggunggah Artikel</v>
      </c>
      <c r="K65" s="15" t="str" cm="1">
        <f t="array" ref="K65">IF(
    AND(
        ISNUMBER(MATCH(SUBSTITUTE(G65, " ", ""), SUBSTITUTE(Sheet2!$AK$5:$AK$13, " ", ""), 0)),
        ISNUMBER(MATCH(SUBSTITUTE(I65, " ", ""), SUBSTITUTE(Sheet2!$AL$4:$BB$4, " ", ""), 0))
    ),
    IF(
        ISNUMBER(MATCH(B65, Sheet2!$BE$3:$BE$13, 0)),
        IF(
            ISNUMBER(MATCH(INDEX(Sheet2!$BD$3:$BD$13, MATCH(B65, Sheet2!$BE$3:$BE$13, 0)), Sheet2!$BD$3:$BD$13, 0)),
            "True",
            "False"
        ),
        "False"
    ),
    "Bukan pasangan yang dicari"
)</f>
        <v>Bukan pasangan yang dicari</v>
      </c>
      <c r="L65" s="15" t="str" cm="1">
        <f t="array" ref="L65">IF(
    AND(
        ISNUMBER(MATCH(SUBSTITUTE(G65, " ", ""), SUBSTITUTE(Sheet2!$AK$19:$AK$35, " ", ""), 0)),
        ISNUMBER(MATCH(SUBSTITUTE(I65, " ", ""), SUBSTITUTE(Sheet2!$AL$18:$AT$18, " ", ""), 0))
    ),
    IF(
        ISNUMBER(MATCH(B65, Sheet2!$BE$3:$BE$13, 0)),
        IF(
            ISNUMBER(MATCH(INDEX(Sheet2!$BD$3:$BD$13, MATCH(B65, Sheet2!$BE$3:$BE$13, 0)), Sheet2!$BD$3:$BD$13, 0)),
            "True",
            "False"
        ),
        "False"
    ),
    "Bukan pasangan yang dicari"
)</f>
        <v>Bukan pasangan yang dicari</v>
      </c>
    </row>
    <row r="66" spans="1:12" x14ac:dyDescent="0.25">
      <c r="A66" t="s">
        <v>434</v>
      </c>
      <c r="B66" t="s">
        <v>8</v>
      </c>
      <c r="E66" t="s">
        <v>216</v>
      </c>
      <c r="F66" t="s">
        <v>167</v>
      </c>
      <c r="G66" s="15" t="str">
        <f>IFERROR(
    IF(
        ISNUMBER(MATCH(E66, Elements!$A$2:$A$200, 0)),
        IF(
            INDEX(Elements!$C$2:$C$200, MATCH(E66, Elements!$A$2:$A$200, 0)) &lt;&gt; "",
            INDEX(Elements!$B$2:$B$200, MATCH(E66, Elements!$A$2:$A$200, 0)),
            "kosong"
        ),
        "tidak ditemukan"
    ),
    "ID tidak ditemukan"
)</f>
        <v>BusinessProcess</v>
      </c>
      <c r="H66" s="15" t="str">
        <f>IFERROR(
    IF(
        ISNUMBER(MATCH(E66, Elements!$A$2:$A$200, 0)),
        IF(
            INDEX(Elements!$C$2:$C$200, MATCH(E66, Elements!$A$2:$A$200, 0)) &lt;&gt; "",
            INDEX(Elements!$C$2:$C$200, MATCH(E66, Elements!$A$2:$A$200, 0)),
            "kosong"
        ),
        "tidak ditemukan"
    ),
    "ID tidak ditemukan"
)</f>
        <v>Pembuatan Artikel</v>
      </c>
      <c r="I66" s="15" t="str">
        <f>IFERROR(
    IF(
        ISNUMBER(MATCH(F66, Elements!$A$2:$A$200, 0)),
        IF(
            INDEX(Elements!$C$2:$C$200, MATCH(F66, Elements!$A$2:$A$200, 0)) &lt;&gt; "",
            INDEX(Elements!$B$2:$B$200, MATCH(F66, Elements!$A$2:$A$200, 0)),
            "kosong"
        ),
        "tidak ditemukan"
    ),
    "ID tidak ditemukan"
)</f>
        <v>BusinessFunction</v>
      </c>
      <c r="J66" s="15" t="str">
        <f>IFERROR(
    IF(
        ISNUMBER(MATCH(F66, Elements!$A$2:$A$200, 0)),
        IF(
            INDEX(Elements!$C$2:$C$200, MATCH(F66, Elements!$A$2:$A$200, 0)) &lt;&gt; "",
            INDEX(Elements!$C$2:$C$200, MATCH(F66, Elements!$A$2:$A$200, 0)),
            "kosong"
        ),
        "tidak ditemukan"
    ),
    "ID tidak ditemukan"
)</f>
        <v xml:space="preserve">Verifikasi Artikel oleh Tim Penilik </v>
      </c>
      <c r="K66" s="15" t="str" cm="1">
        <f t="array" ref="K66">IF(
    AND(
        ISNUMBER(MATCH(SUBSTITUTE(G66, " ", ""), SUBSTITUTE(Sheet2!$AK$5:$AK$13, " ", ""), 0)),
        ISNUMBER(MATCH(SUBSTITUTE(I66, " ", ""), SUBSTITUTE(Sheet2!$AL$4:$BB$4, " ", ""), 0))
    ),
    IF(
        ISNUMBER(MATCH(B66, Sheet2!$BE$3:$BE$13, 0)),
        IF(
            ISNUMBER(MATCH(INDEX(Sheet2!$BD$3:$BD$13, MATCH(B66, Sheet2!$BE$3:$BE$13, 0)), Sheet2!$BD$3:$BD$13, 0)),
            "True",
            "False"
        ),
        "False"
    ),
    "Bukan pasangan yang dicari"
)</f>
        <v>Bukan pasangan yang dicari</v>
      </c>
      <c r="L66" s="15" t="str" cm="1">
        <f t="array" ref="L66">IF(
    AND(
        ISNUMBER(MATCH(SUBSTITUTE(G66, " ", ""), SUBSTITUTE(Sheet2!$AK$19:$AK$35, " ", ""), 0)),
        ISNUMBER(MATCH(SUBSTITUTE(I66, " ", ""), SUBSTITUTE(Sheet2!$AL$18:$AT$18, " ", ""), 0))
    ),
    IF(
        ISNUMBER(MATCH(B66, Sheet2!$BE$3:$BE$13, 0)),
        IF(
            ISNUMBER(MATCH(INDEX(Sheet2!$BD$3:$BD$13, MATCH(B66, Sheet2!$BE$3:$BE$13, 0)), Sheet2!$BD$3:$BD$13, 0)),
            "True",
            "False"
        ),
        "False"
    ),
    "Bukan pasangan yang dicari"
)</f>
        <v>Bukan pasangan yang dicari</v>
      </c>
    </row>
    <row r="67" spans="1:12" x14ac:dyDescent="0.25">
      <c r="A67" t="s">
        <v>435</v>
      </c>
      <c r="B67" t="s">
        <v>8</v>
      </c>
      <c r="E67" t="s">
        <v>216</v>
      </c>
      <c r="F67" t="s">
        <v>180</v>
      </c>
      <c r="G67" s="15" t="str">
        <f>IFERROR(
    IF(
        ISNUMBER(MATCH(E67, Elements!$A$2:$A$200, 0)),
        IF(
            INDEX(Elements!$C$2:$C$200, MATCH(E67, Elements!$A$2:$A$200, 0)) &lt;&gt; "",
            INDEX(Elements!$B$2:$B$200, MATCH(E67, Elements!$A$2:$A$200, 0)),
            "kosong"
        ),
        "tidak ditemukan"
    ),
    "ID tidak ditemukan"
)</f>
        <v>BusinessProcess</v>
      </c>
      <c r="H67" s="15" t="str">
        <f>IFERROR(
    IF(
        ISNUMBER(MATCH(E67, Elements!$A$2:$A$200, 0)),
        IF(
            INDEX(Elements!$C$2:$C$200, MATCH(E67, Elements!$A$2:$A$200, 0)) &lt;&gt; "",
            INDEX(Elements!$C$2:$C$200, MATCH(E67, Elements!$A$2:$A$200, 0)),
            "kosong"
        ),
        "tidak ditemukan"
    ),
    "ID tidak ditemukan"
)</f>
        <v>Pembuatan Artikel</v>
      </c>
      <c r="I67" s="15" t="str">
        <f>IFERROR(
    IF(
        ISNUMBER(MATCH(F67, Elements!$A$2:$A$200, 0)),
        IF(
            INDEX(Elements!$C$2:$C$200, MATCH(F67, Elements!$A$2:$A$200, 0)) &lt;&gt; "",
            INDEX(Elements!$B$2:$B$200, MATCH(F67, Elements!$A$2:$A$200, 0)),
            "kosong"
        ),
        "tidak ditemukan"
    ),
    "ID tidak ditemukan"
)</f>
        <v>BusinessProcess</v>
      </c>
      <c r="J67" s="15" t="str">
        <f>IFERROR(
    IF(
        ISNUMBER(MATCH(F67, Elements!$A$2:$A$200, 0)),
        IF(
            INDEX(Elements!$C$2:$C$200, MATCH(F67, Elements!$A$2:$A$200, 0)) &lt;&gt; "",
            INDEX(Elements!$C$2:$C$200, MATCH(F67, Elements!$A$2:$A$200, 0)),
            "kosong"
        ),
        "tidak ditemukan"
    ),
    "ID tidak ditemukan"
)</f>
        <v>Artikel Terunggah</v>
      </c>
      <c r="K67" s="15" t="str" cm="1">
        <f t="array" ref="K67">IF(
    AND(
        ISNUMBER(MATCH(SUBSTITUTE(G67, " ", ""), SUBSTITUTE(Sheet2!$AK$5:$AK$13, " ", ""), 0)),
        ISNUMBER(MATCH(SUBSTITUTE(I67, " ", ""), SUBSTITUTE(Sheet2!$AL$4:$BB$4, " ", ""), 0))
    ),
    IF(
        ISNUMBER(MATCH(B67, Sheet2!$BE$3:$BE$13, 0)),
        IF(
            ISNUMBER(MATCH(INDEX(Sheet2!$BD$3:$BD$13, MATCH(B67, Sheet2!$BE$3:$BE$13, 0)), Sheet2!$BD$3:$BD$13, 0)),
            "True",
            "False"
        ),
        "False"
    ),
    "Bukan pasangan yang dicari"
)</f>
        <v>Bukan pasangan yang dicari</v>
      </c>
      <c r="L67" s="15" t="str" cm="1">
        <f t="array" ref="L67">IF(
    AND(
        ISNUMBER(MATCH(SUBSTITUTE(G67, " ", ""), SUBSTITUTE(Sheet2!$AK$19:$AK$35, " ", ""), 0)),
        ISNUMBER(MATCH(SUBSTITUTE(I67, " ", ""), SUBSTITUTE(Sheet2!$AL$18:$AT$18, " ", ""), 0))
    ),
    IF(
        ISNUMBER(MATCH(B67, Sheet2!$BE$3:$BE$13, 0)),
        IF(
            ISNUMBER(MATCH(INDEX(Sheet2!$BD$3:$BD$13, MATCH(B67, Sheet2!$BE$3:$BE$13, 0)), Sheet2!$BD$3:$BD$13, 0)),
            "True",
            "False"
        ),
        "False"
    ),
    "Bukan pasangan yang dicari"
)</f>
        <v>Bukan pasangan yang dicari</v>
      </c>
    </row>
    <row r="68" spans="1:12" x14ac:dyDescent="0.25">
      <c r="A68" t="s">
        <v>436</v>
      </c>
      <c r="B68" t="s">
        <v>8</v>
      </c>
      <c r="E68" t="s">
        <v>218</v>
      </c>
      <c r="F68" t="s">
        <v>169</v>
      </c>
      <c r="G68" s="15" t="str">
        <f>IFERROR(
    IF(
        ISNUMBER(MATCH(E68, Elements!$A$2:$A$200, 0)),
        IF(
            INDEX(Elements!$C$2:$C$200, MATCH(E68, Elements!$A$2:$A$200, 0)) &lt;&gt; "",
            INDEX(Elements!$B$2:$B$200, MATCH(E68, Elements!$A$2:$A$200, 0)),
            "kosong"
        ),
        "tidak ditemukan"
    ),
    "ID tidak ditemukan"
)</f>
        <v>BusinessProcess</v>
      </c>
      <c r="H68" s="15" t="str">
        <f>IFERROR(
    IF(
        ISNUMBER(MATCH(E68, Elements!$A$2:$A$200, 0)),
        IF(
            INDEX(Elements!$C$2:$C$200, MATCH(E68, Elements!$A$2:$A$200, 0)) &lt;&gt; "",
            INDEX(Elements!$C$2:$C$200, MATCH(E68, Elements!$A$2:$A$200, 0)),
            "kosong"
        ),
        "tidak ditemukan"
    ),
    "ID tidak ditemukan"
)</f>
        <v>Pembuatan Artikel dan Riwayat Pembuatan Artikel (copy)</v>
      </c>
      <c r="I68" s="15" t="str">
        <f>IFERROR(
    IF(
        ISNUMBER(MATCH(F68, Elements!$A$2:$A$200, 0)),
        IF(
            INDEX(Elements!$C$2:$C$200, MATCH(F68, Elements!$A$2:$A$200, 0)) &lt;&gt; "",
            INDEX(Elements!$B$2:$B$200, MATCH(F68, Elements!$A$2:$A$200, 0)),
            "kosong"
        ),
        "tidak ditemukan"
    ),
    "ID tidak ditemukan"
)</f>
        <v>BusinessFunction</v>
      </c>
      <c r="J68" s="15" t="str">
        <f>IFERROR(
    IF(
        ISNUMBER(MATCH(F68, Elements!$A$2:$A$200, 0)),
        IF(
            INDEX(Elements!$C$2:$C$200, MATCH(F68, Elements!$A$2:$A$200, 0)) &lt;&gt; "",
            INDEX(Elements!$C$2:$C$200, MATCH(F68, Elements!$A$2:$A$200, 0)),
            "kosong"
        ),
        "tidak ditemukan"
    ),
    "ID tidak ditemukan"
)</f>
        <v>Verifikasi Artikel oleh Tim Penilik  (copy)</v>
      </c>
      <c r="K68" s="15" t="str" cm="1">
        <f t="array" ref="K68">IF(
    AND(
        ISNUMBER(MATCH(SUBSTITUTE(G68, " ", ""), SUBSTITUTE(Sheet2!$AK$5:$AK$13, " ", ""), 0)),
        ISNUMBER(MATCH(SUBSTITUTE(I68, " ", ""), SUBSTITUTE(Sheet2!$AL$4:$BB$4, " ", ""), 0))
    ),
    IF(
        ISNUMBER(MATCH(B68, Sheet2!$BE$3:$BE$13, 0)),
        IF(
            ISNUMBER(MATCH(INDEX(Sheet2!$BD$3:$BD$13, MATCH(B68, Sheet2!$BE$3:$BE$13, 0)), Sheet2!$BD$3:$BD$13, 0)),
            "True",
            "False"
        ),
        "False"
    ),
    "Bukan pasangan yang dicari"
)</f>
        <v>Bukan pasangan yang dicari</v>
      </c>
      <c r="L68" s="15" t="str" cm="1">
        <f t="array" ref="L68">IF(
    AND(
        ISNUMBER(MATCH(SUBSTITUTE(G68, " ", ""), SUBSTITUTE(Sheet2!$AK$19:$AK$35, " ", ""), 0)),
        ISNUMBER(MATCH(SUBSTITUTE(I68, " ", ""), SUBSTITUTE(Sheet2!$AL$18:$AT$18, " ", ""), 0))
    ),
    IF(
        ISNUMBER(MATCH(B68, Sheet2!$BE$3:$BE$13, 0)),
        IF(
            ISNUMBER(MATCH(INDEX(Sheet2!$BD$3:$BD$13, MATCH(B68, Sheet2!$BE$3:$BE$13, 0)), Sheet2!$BD$3:$BD$13, 0)),
            "True",
            "False"
        ),
        "False"
    ),
    "Bukan pasangan yang dicari"
)</f>
        <v>Bukan pasangan yang dicari</v>
      </c>
    </row>
    <row r="69" spans="1:12" x14ac:dyDescent="0.25">
      <c r="A69" t="s">
        <v>437</v>
      </c>
      <c r="B69" t="s">
        <v>8</v>
      </c>
      <c r="E69" t="s">
        <v>218</v>
      </c>
      <c r="F69" t="s">
        <v>194</v>
      </c>
      <c r="G69" s="15" t="str">
        <f>IFERROR(
    IF(
        ISNUMBER(MATCH(E69, Elements!$A$2:$A$200, 0)),
        IF(
            INDEX(Elements!$C$2:$C$200, MATCH(E69, Elements!$A$2:$A$200, 0)) &lt;&gt; "",
            INDEX(Elements!$B$2:$B$200, MATCH(E69, Elements!$A$2:$A$200, 0)),
            "kosong"
        ),
        "tidak ditemukan"
    ),
    "ID tidak ditemukan"
)</f>
        <v>BusinessProcess</v>
      </c>
      <c r="H69" s="15" t="str">
        <f>IFERROR(
    IF(
        ISNUMBER(MATCH(E69, Elements!$A$2:$A$200, 0)),
        IF(
            INDEX(Elements!$C$2:$C$200, MATCH(E69, Elements!$A$2:$A$200, 0)) &lt;&gt; "",
            INDEX(Elements!$C$2:$C$200, MATCH(E69, Elements!$A$2:$A$200, 0)),
            "kosong"
        ),
        "tidak ditemukan"
    ),
    "ID tidak ditemukan"
)</f>
        <v>Pembuatan Artikel dan Riwayat Pembuatan Artikel (copy)</v>
      </c>
      <c r="I69" s="15" t="str">
        <f>IFERROR(
    IF(
        ISNUMBER(MATCH(F69, Elements!$A$2:$A$200, 0)),
        IF(
            INDEX(Elements!$C$2:$C$200, MATCH(F69, Elements!$A$2:$A$200, 0)) &lt;&gt; "",
            INDEX(Elements!$B$2:$B$200, MATCH(F69, Elements!$A$2:$A$200, 0)),
            "kosong"
        ),
        "tidak ditemukan"
    ),
    "ID tidak ditemukan"
)</f>
        <v>BusinessProcess</v>
      </c>
      <c r="J69" s="15" t="str">
        <f>IFERROR(
    IF(
        ISNUMBER(MATCH(F69, Elements!$A$2:$A$200, 0)),
        IF(
            INDEX(Elements!$C$2:$C$200, MATCH(F69, Elements!$A$2:$A$200, 0)) &lt;&gt; "",
            INDEX(Elements!$C$2:$C$200, MATCH(F69, Elements!$A$2:$A$200, 0)),
            "kosong"
        ),
        "tidak ditemukan"
    ),
    "ID tidak ditemukan"
)</f>
        <v>Menggunggah Artikel (copy)</v>
      </c>
      <c r="K69" s="15" t="str" cm="1">
        <f t="array" ref="K69">IF(
    AND(
        ISNUMBER(MATCH(SUBSTITUTE(G69, " ", ""), SUBSTITUTE(Sheet2!$AK$5:$AK$13, " ", ""), 0)),
        ISNUMBER(MATCH(SUBSTITUTE(I69, " ", ""), SUBSTITUTE(Sheet2!$AL$4:$BB$4, " ", ""), 0))
    ),
    IF(
        ISNUMBER(MATCH(B69, Sheet2!$BE$3:$BE$13, 0)),
        IF(
            ISNUMBER(MATCH(INDEX(Sheet2!$BD$3:$BD$13, MATCH(B69, Sheet2!$BE$3:$BE$13, 0)), Sheet2!$BD$3:$BD$13, 0)),
            "True",
            "False"
        ),
        "False"
    ),
    "Bukan pasangan yang dicari"
)</f>
        <v>Bukan pasangan yang dicari</v>
      </c>
      <c r="L69" s="15" t="str" cm="1">
        <f t="array" ref="L69">IF(
    AND(
        ISNUMBER(MATCH(SUBSTITUTE(G69, " ", ""), SUBSTITUTE(Sheet2!$AK$19:$AK$35, " ", ""), 0)),
        ISNUMBER(MATCH(SUBSTITUTE(I69, " ", ""), SUBSTITUTE(Sheet2!$AL$18:$AT$18, " ", ""), 0))
    ),
    IF(
        ISNUMBER(MATCH(B69, Sheet2!$BE$3:$BE$13, 0)),
        IF(
            ISNUMBER(MATCH(INDEX(Sheet2!$BD$3:$BD$13, MATCH(B69, Sheet2!$BE$3:$BE$13, 0)), Sheet2!$BD$3:$BD$13, 0)),
            "True",
            "False"
        ),
        "False"
    ),
    "Bukan pasangan yang dicari"
)</f>
        <v>Bukan pasangan yang dicari</v>
      </c>
    </row>
    <row r="70" spans="1:12" x14ac:dyDescent="0.25">
      <c r="A70" t="s">
        <v>438</v>
      </c>
      <c r="B70" t="s">
        <v>8</v>
      </c>
      <c r="E70" t="s">
        <v>218</v>
      </c>
      <c r="F70" t="s">
        <v>202</v>
      </c>
      <c r="G70" s="15" t="str">
        <f>IFERROR(
    IF(
        ISNUMBER(MATCH(E70, Elements!$A$2:$A$200, 0)),
        IF(
            INDEX(Elements!$C$2:$C$200, MATCH(E70, Elements!$A$2:$A$200, 0)) &lt;&gt; "",
            INDEX(Elements!$B$2:$B$200, MATCH(E70, Elements!$A$2:$A$200, 0)),
            "kosong"
        ),
        "tidak ditemukan"
    ),
    "ID tidak ditemukan"
)</f>
        <v>BusinessProcess</v>
      </c>
      <c r="H70" s="15" t="str">
        <f>IFERROR(
    IF(
        ISNUMBER(MATCH(E70, Elements!$A$2:$A$200, 0)),
        IF(
            INDEX(Elements!$C$2:$C$200, MATCH(E70, Elements!$A$2:$A$200, 0)) &lt;&gt; "",
            INDEX(Elements!$C$2:$C$200, MATCH(E70, Elements!$A$2:$A$200, 0)),
            "kosong"
        ),
        "tidak ditemukan"
    ),
    "ID tidak ditemukan"
)</f>
        <v>Pembuatan Artikel dan Riwayat Pembuatan Artikel (copy)</v>
      </c>
      <c r="I70" s="15" t="str">
        <f>IFERROR(
    IF(
        ISNUMBER(MATCH(F70, Elements!$A$2:$A$200, 0)),
        IF(
            INDEX(Elements!$C$2:$C$200, MATCH(F70, Elements!$A$2:$A$200, 0)) &lt;&gt; "",
            INDEX(Elements!$B$2:$B$200, MATCH(F70, Elements!$A$2:$A$200, 0)),
            "kosong"
        ),
        "tidak ditemukan"
    ),
    "ID tidak ditemukan"
)</f>
        <v>BusinessProcess</v>
      </c>
      <c r="J70" s="15" t="str">
        <f>IFERROR(
    IF(
        ISNUMBER(MATCH(F70, Elements!$A$2:$A$200, 0)),
        IF(
            INDEX(Elements!$C$2:$C$200, MATCH(F70, Elements!$A$2:$A$200, 0)) &lt;&gt; "",
            INDEX(Elements!$C$2:$C$200, MATCH(F70, Elements!$A$2:$A$200, 0)),
            "kosong"
        ),
        "tidak ditemukan"
    ),
    "ID tidak ditemukan"
)</f>
        <v>Mengisi judul untuk artikel (copy)</v>
      </c>
      <c r="K70" s="15" t="str" cm="1">
        <f t="array" ref="K70">IF(
    AND(
        ISNUMBER(MATCH(SUBSTITUTE(G70, " ", ""), SUBSTITUTE(Sheet2!$AK$5:$AK$13, " ", ""), 0)),
        ISNUMBER(MATCH(SUBSTITUTE(I70, " ", ""), SUBSTITUTE(Sheet2!$AL$4:$BB$4, " ", ""), 0))
    ),
    IF(
        ISNUMBER(MATCH(B70, Sheet2!$BE$3:$BE$13, 0)),
        IF(
            ISNUMBER(MATCH(INDEX(Sheet2!$BD$3:$BD$13, MATCH(B70, Sheet2!$BE$3:$BE$13, 0)), Sheet2!$BD$3:$BD$13, 0)),
            "True",
            "False"
        ),
        "False"
    ),
    "Bukan pasangan yang dicari"
)</f>
        <v>Bukan pasangan yang dicari</v>
      </c>
      <c r="L70" s="15" t="str" cm="1">
        <f t="array" ref="L70">IF(
    AND(
        ISNUMBER(MATCH(SUBSTITUTE(G70, " ", ""), SUBSTITUTE(Sheet2!$AK$19:$AK$35, " ", ""), 0)),
        ISNUMBER(MATCH(SUBSTITUTE(I70, " ", ""), SUBSTITUTE(Sheet2!$AL$18:$AT$18, " ", ""), 0))
    ),
    IF(
        ISNUMBER(MATCH(B70, Sheet2!$BE$3:$BE$13, 0)),
        IF(
            ISNUMBER(MATCH(INDEX(Sheet2!$BD$3:$BD$13, MATCH(B70, Sheet2!$BE$3:$BE$13, 0)), Sheet2!$BD$3:$BD$13, 0)),
            "True",
            "False"
        ),
        "False"
    ),
    "Bukan pasangan yang dicari"
)</f>
        <v>Bukan pasangan yang dicari</v>
      </c>
    </row>
    <row r="71" spans="1:12" x14ac:dyDescent="0.25">
      <c r="A71" t="s">
        <v>439</v>
      </c>
      <c r="B71" t="s">
        <v>8</v>
      </c>
      <c r="E71" t="s">
        <v>218</v>
      </c>
      <c r="F71" t="s">
        <v>182</v>
      </c>
      <c r="G71" s="15" t="str">
        <f>IFERROR(
    IF(
        ISNUMBER(MATCH(E71, Elements!$A$2:$A$200, 0)),
        IF(
            INDEX(Elements!$C$2:$C$200, MATCH(E71, Elements!$A$2:$A$200, 0)) &lt;&gt; "",
            INDEX(Elements!$B$2:$B$200, MATCH(E71, Elements!$A$2:$A$200, 0)),
            "kosong"
        ),
        "tidak ditemukan"
    ),
    "ID tidak ditemukan"
)</f>
        <v>BusinessProcess</v>
      </c>
      <c r="H71" s="15" t="str">
        <f>IFERROR(
    IF(
        ISNUMBER(MATCH(E71, Elements!$A$2:$A$200, 0)),
        IF(
            INDEX(Elements!$C$2:$C$200, MATCH(E71, Elements!$A$2:$A$200, 0)) &lt;&gt; "",
            INDEX(Elements!$C$2:$C$200, MATCH(E71, Elements!$A$2:$A$200, 0)),
            "kosong"
        ),
        "tidak ditemukan"
    ),
    "ID tidak ditemukan"
)</f>
        <v>Pembuatan Artikel dan Riwayat Pembuatan Artikel (copy)</v>
      </c>
      <c r="I71" s="15" t="str">
        <f>IFERROR(
    IF(
        ISNUMBER(MATCH(F71, Elements!$A$2:$A$200, 0)),
        IF(
            INDEX(Elements!$C$2:$C$200, MATCH(F71, Elements!$A$2:$A$200, 0)) &lt;&gt; "",
            INDEX(Elements!$B$2:$B$200, MATCH(F71, Elements!$A$2:$A$200, 0)),
            "kosong"
        ),
        "tidak ditemukan"
    ),
    "ID tidak ditemukan"
)</f>
        <v>BusinessProcess</v>
      </c>
      <c r="J71" s="15" t="str">
        <f>IFERROR(
    IF(
        ISNUMBER(MATCH(F71, Elements!$A$2:$A$200, 0)),
        IF(
            INDEX(Elements!$C$2:$C$200, MATCH(F71, Elements!$A$2:$A$200, 0)) &lt;&gt; "",
            INDEX(Elements!$C$2:$C$200, MATCH(F71, Elements!$A$2:$A$200, 0)),
            "kosong"
        ),
        "tidak ditemukan"
    ),
    "ID tidak ditemukan"
)</f>
        <v>Artikel Terunggah (copy)</v>
      </c>
      <c r="K71" s="15" t="str" cm="1">
        <f t="array" ref="K71">IF(
    AND(
        ISNUMBER(MATCH(SUBSTITUTE(G71, " ", ""), SUBSTITUTE(Sheet2!$AK$5:$AK$13, " ", ""), 0)),
        ISNUMBER(MATCH(SUBSTITUTE(I71, " ", ""), SUBSTITUTE(Sheet2!$AL$4:$BB$4, " ", ""), 0))
    ),
    IF(
        ISNUMBER(MATCH(B71, Sheet2!$BE$3:$BE$13, 0)),
        IF(
            ISNUMBER(MATCH(INDEX(Sheet2!$BD$3:$BD$13, MATCH(B71, Sheet2!$BE$3:$BE$13, 0)), Sheet2!$BD$3:$BD$13, 0)),
            "True",
            "False"
        ),
        "False"
    ),
    "Bukan pasangan yang dicari"
)</f>
        <v>Bukan pasangan yang dicari</v>
      </c>
      <c r="L71" s="15" t="str" cm="1">
        <f t="array" ref="L71">IF(
    AND(
        ISNUMBER(MATCH(SUBSTITUTE(G71, " ", ""), SUBSTITUTE(Sheet2!$AK$19:$AK$35, " ", ""), 0)),
        ISNUMBER(MATCH(SUBSTITUTE(I71, " ", ""), SUBSTITUTE(Sheet2!$AL$18:$AT$18, " ", ""), 0))
    ),
    IF(
        ISNUMBER(MATCH(B71, Sheet2!$BE$3:$BE$13, 0)),
        IF(
            ISNUMBER(MATCH(INDEX(Sheet2!$BD$3:$BD$13, MATCH(B71, Sheet2!$BE$3:$BE$13, 0)), Sheet2!$BD$3:$BD$13, 0)),
            "True",
            "False"
        ),
        "False"
    ),
    "Bukan pasangan yang dicari"
)</f>
        <v>Bukan pasangan yang dicari</v>
      </c>
    </row>
    <row r="72" spans="1:12" x14ac:dyDescent="0.25">
      <c r="A72" t="s">
        <v>440</v>
      </c>
      <c r="B72" t="s">
        <v>8</v>
      </c>
      <c r="E72" t="s">
        <v>218</v>
      </c>
      <c r="F72" t="s">
        <v>210</v>
      </c>
      <c r="G72" s="15" t="str">
        <f>IFERROR(
    IF(
        ISNUMBER(MATCH(E72, Elements!$A$2:$A$200, 0)),
        IF(
            INDEX(Elements!$C$2:$C$200, MATCH(E72, Elements!$A$2:$A$200, 0)) &lt;&gt; "",
            INDEX(Elements!$B$2:$B$200, MATCH(E72, Elements!$A$2:$A$200, 0)),
            "kosong"
        ),
        "tidak ditemukan"
    ),
    "ID tidak ditemukan"
)</f>
        <v>BusinessProcess</v>
      </c>
      <c r="H72" s="15" t="str">
        <f>IFERROR(
    IF(
        ISNUMBER(MATCH(E72, Elements!$A$2:$A$200, 0)),
        IF(
            INDEX(Elements!$C$2:$C$200, MATCH(E72, Elements!$A$2:$A$200, 0)) &lt;&gt; "",
            INDEX(Elements!$C$2:$C$200, MATCH(E72, Elements!$A$2:$A$200, 0)),
            "kosong"
        ),
        "tidak ditemukan"
    ),
    "ID tidak ditemukan"
)</f>
        <v>Pembuatan Artikel dan Riwayat Pembuatan Artikel (copy)</v>
      </c>
      <c r="I72" s="15" t="str">
        <f>IFERROR(
    IF(
        ISNUMBER(MATCH(F72, Elements!$A$2:$A$200, 0)),
        IF(
            INDEX(Elements!$C$2:$C$200, MATCH(F72, Elements!$A$2:$A$200, 0)) &lt;&gt; "",
            INDEX(Elements!$B$2:$B$200, MATCH(F72, Elements!$A$2:$A$200, 0)),
            "kosong"
        ),
        "tidak ditemukan"
    ),
    "ID tidak ditemukan"
)</f>
        <v>BusinessProcess</v>
      </c>
      <c r="J72" s="15" t="str">
        <f>IFERROR(
    IF(
        ISNUMBER(MATCH(F72, Elements!$A$2:$A$200, 0)),
        IF(
            INDEX(Elements!$C$2:$C$200, MATCH(F72, Elements!$A$2:$A$200, 0)) &lt;&gt; "",
            INDEX(Elements!$C$2:$C$200, MATCH(F72, Elements!$A$2:$A$200, 0)),
            "kosong"
        ),
        "tidak ditemukan"
    ),
    "ID tidak ditemukan"
)</f>
        <v>Menuliskan isi artikel yang ingin dibagikan (copy)</v>
      </c>
      <c r="K72" s="15" t="str" cm="1">
        <f t="array" ref="K72">IF(
    AND(
        ISNUMBER(MATCH(SUBSTITUTE(G72, " ", ""), SUBSTITUTE(Sheet2!$AK$5:$AK$13, " ", ""), 0)),
        ISNUMBER(MATCH(SUBSTITUTE(I72, " ", ""), SUBSTITUTE(Sheet2!$AL$4:$BB$4, " ", ""), 0))
    ),
    IF(
        ISNUMBER(MATCH(B72, Sheet2!$BE$3:$BE$13, 0)),
        IF(
            ISNUMBER(MATCH(INDEX(Sheet2!$BD$3:$BD$13, MATCH(B72, Sheet2!$BE$3:$BE$13, 0)), Sheet2!$BD$3:$BD$13, 0)),
            "True",
            "False"
        ),
        "False"
    ),
    "Bukan pasangan yang dicari"
)</f>
        <v>Bukan pasangan yang dicari</v>
      </c>
      <c r="L72" s="15" t="str" cm="1">
        <f t="array" ref="L72">IF(
    AND(
        ISNUMBER(MATCH(SUBSTITUTE(G72, " ", ""), SUBSTITUTE(Sheet2!$AK$19:$AK$35, " ", ""), 0)),
        ISNUMBER(MATCH(SUBSTITUTE(I72, " ", ""), SUBSTITUTE(Sheet2!$AL$18:$AT$18, " ", ""), 0))
    ),
    IF(
        ISNUMBER(MATCH(B72, Sheet2!$BE$3:$BE$13, 0)),
        IF(
            ISNUMBER(MATCH(INDEX(Sheet2!$BD$3:$BD$13, MATCH(B72, Sheet2!$BE$3:$BE$13, 0)), Sheet2!$BD$3:$BD$13, 0)),
            "True",
            "False"
        ),
        "False"
    ),
    "Bukan pasangan yang dicari"
)</f>
        <v>Bukan pasangan yang dicari</v>
      </c>
    </row>
    <row r="73" spans="1:12" x14ac:dyDescent="0.25">
      <c r="A73" t="s">
        <v>441</v>
      </c>
      <c r="B73" t="s">
        <v>8</v>
      </c>
      <c r="E73" t="s">
        <v>220</v>
      </c>
      <c r="F73" t="s">
        <v>196</v>
      </c>
      <c r="G73" s="15" t="str">
        <f>IFERROR(
    IF(
        ISNUMBER(MATCH(E73, Elements!$A$2:$A$200, 0)),
        IF(
            INDEX(Elements!$C$2:$C$200, MATCH(E73, Elements!$A$2:$A$200, 0)) &lt;&gt; "",
            INDEX(Elements!$B$2:$B$200, MATCH(E73, Elements!$A$2:$A$200, 0)),
            "kosong"
        ),
        "tidak ditemukan"
    ),
    "ID tidak ditemukan"
)</f>
        <v>BusinessProcess</v>
      </c>
      <c r="H73" s="15" t="str">
        <f>IFERROR(
    IF(
        ISNUMBER(MATCH(E73, Elements!$A$2:$A$200, 0)),
        IF(
            INDEX(Elements!$C$2:$C$200, MATCH(E73, Elements!$A$2:$A$200, 0)) &lt;&gt; "",
            INDEX(Elements!$C$2:$C$200, MATCH(E73, Elements!$A$2:$A$200, 0)),
            "kosong"
        ),
        "tidak ditemukan"
    ),
    "ID tidak ditemukan"
)</f>
        <v>Pembuatan Artikel dan Riwayat Pembuatan Artikel (copy) (copy)</v>
      </c>
      <c r="I73" s="15" t="str">
        <f>IFERROR(
    IF(
        ISNUMBER(MATCH(F73, Elements!$A$2:$A$200, 0)),
        IF(
            INDEX(Elements!$C$2:$C$200, MATCH(F73, Elements!$A$2:$A$200, 0)) &lt;&gt; "",
            INDEX(Elements!$B$2:$B$200, MATCH(F73, Elements!$A$2:$A$200, 0)),
            "kosong"
        ),
        "tidak ditemukan"
    ),
    "ID tidak ditemukan"
)</f>
        <v>BusinessProcess</v>
      </c>
      <c r="J73" s="15" t="str">
        <f>IFERROR(
    IF(
        ISNUMBER(MATCH(F73, Elements!$A$2:$A$200, 0)),
        IF(
            INDEX(Elements!$C$2:$C$200, MATCH(F73, Elements!$A$2:$A$200, 0)) &lt;&gt; "",
            INDEX(Elements!$C$2:$C$200, MATCH(F73, Elements!$A$2:$A$200, 0)),
            "kosong"
        ),
        "tidak ditemukan"
    ),
    "ID tidak ditemukan"
)</f>
        <v>Menggunggah Artikel (copy) (copy)</v>
      </c>
      <c r="K73" s="15" t="str" cm="1">
        <f t="array" ref="K73">IF(
    AND(
        ISNUMBER(MATCH(SUBSTITUTE(G73, " ", ""), SUBSTITUTE(Sheet2!$AK$5:$AK$13, " ", ""), 0)),
        ISNUMBER(MATCH(SUBSTITUTE(I73, " ", ""), SUBSTITUTE(Sheet2!$AL$4:$BB$4, " ", ""), 0))
    ),
    IF(
        ISNUMBER(MATCH(B73, Sheet2!$BE$3:$BE$13, 0)),
        IF(
            ISNUMBER(MATCH(INDEX(Sheet2!$BD$3:$BD$13, MATCH(B73, Sheet2!$BE$3:$BE$13, 0)), Sheet2!$BD$3:$BD$13, 0)),
            "True",
            "False"
        ),
        "False"
    ),
    "Bukan pasangan yang dicari"
)</f>
        <v>Bukan pasangan yang dicari</v>
      </c>
      <c r="L73" s="15" t="str" cm="1">
        <f t="array" ref="L73">IF(
    AND(
        ISNUMBER(MATCH(SUBSTITUTE(G73, " ", ""), SUBSTITUTE(Sheet2!$AK$19:$AK$35, " ", ""), 0)),
        ISNUMBER(MATCH(SUBSTITUTE(I73, " ", ""), SUBSTITUTE(Sheet2!$AL$18:$AT$18, " ", ""), 0))
    ),
    IF(
        ISNUMBER(MATCH(B73, Sheet2!$BE$3:$BE$13, 0)),
        IF(
            ISNUMBER(MATCH(INDEX(Sheet2!$BD$3:$BD$13, MATCH(B73, Sheet2!$BE$3:$BE$13, 0)), Sheet2!$BD$3:$BD$13, 0)),
            "True",
            "False"
        ),
        "False"
    ),
    "Bukan pasangan yang dicari"
)</f>
        <v>Bukan pasangan yang dicari</v>
      </c>
    </row>
    <row r="74" spans="1:12" x14ac:dyDescent="0.25">
      <c r="A74" t="s">
        <v>442</v>
      </c>
      <c r="B74" t="s">
        <v>8</v>
      </c>
      <c r="E74" t="s">
        <v>220</v>
      </c>
      <c r="F74" t="s">
        <v>204</v>
      </c>
      <c r="G74" s="15" t="str">
        <f>IFERROR(
    IF(
        ISNUMBER(MATCH(E74, Elements!$A$2:$A$200, 0)),
        IF(
            INDEX(Elements!$C$2:$C$200, MATCH(E74, Elements!$A$2:$A$200, 0)) &lt;&gt; "",
            INDEX(Elements!$B$2:$B$200, MATCH(E74, Elements!$A$2:$A$200, 0)),
            "kosong"
        ),
        "tidak ditemukan"
    ),
    "ID tidak ditemukan"
)</f>
        <v>BusinessProcess</v>
      </c>
      <c r="H74" s="15" t="str">
        <f>IFERROR(
    IF(
        ISNUMBER(MATCH(E74, Elements!$A$2:$A$200, 0)),
        IF(
            INDEX(Elements!$C$2:$C$200, MATCH(E74, Elements!$A$2:$A$200, 0)) &lt;&gt; "",
            INDEX(Elements!$C$2:$C$200, MATCH(E74, Elements!$A$2:$A$200, 0)),
            "kosong"
        ),
        "tidak ditemukan"
    ),
    "ID tidak ditemukan"
)</f>
        <v>Pembuatan Artikel dan Riwayat Pembuatan Artikel (copy) (copy)</v>
      </c>
      <c r="I74" s="15" t="str">
        <f>IFERROR(
    IF(
        ISNUMBER(MATCH(F74, Elements!$A$2:$A$200, 0)),
        IF(
            INDEX(Elements!$C$2:$C$200, MATCH(F74, Elements!$A$2:$A$200, 0)) &lt;&gt; "",
            INDEX(Elements!$B$2:$B$200, MATCH(F74, Elements!$A$2:$A$200, 0)),
            "kosong"
        ),
        "tidak ditemukan"
    ),
    "ID tidak ditemukan"
)</f>
        <v>BusinessProcess</v>
      </c>
      <c r="J74" s="15" t="str">
        <f>IFERROR(
    IF(
        ISNUMBER(MATCH(F74, Elements!$A$2:$A$200, 0)),
        IF(
            INDEX(Elements!$C$2:$C$200, MATCH(F74, Elements!$A$2:$A$200, 0)) &lt;&gt; "",
            INDEX(Elements!$C$2:$C$200, MATCH(F74, Elements!$A$2:$A$200, 0)),
            "kosong"
        ),
        "tidak ditemukan"
    ),
    "ID tidak ditemukan"
)</f>
        <v>Mengisi judul untuk artikel (copy) (copy)</v>
      </c>
      <c r="K74" s="15" t="str" cm="1">
        <f t="array" ref="K74">IF(
    AND(
        ISNUMBER(MATCH(SUBSTITUTE(G74, " ", ""), SUBSTITUTE(Sheet2!$AK$5:$AK$13, " ", ""), 0)),
        ISNUMBER(MATCH(SUBSTITUTE(I74, " ", ""), SUBSTITUTE(Sheet2!$AL$4:$BB$4, " ", ""), 0))
    ),
    IF(
        ISNUMBER(MATCH(B74, Sheet2!$BE$3:$BE$13, 0)),
        IF(
            ISNUMBER(MATCH(INDEX(Sheet2!$BD$3:$BD$13, MATCH(B74, Sheet2!$BE$3:$BE$13, 0)), Sheet2!$BD$3:$BD$13, 0)),
            "True",
            "False"
        ),
        "False"
    ),
    "Bukan pasangan yang dicari"
)</f>
        <v>Bukan pasangan yang dicari</v>
      </c>
      <c r="L74" s="15" t="str" cm="1">
        <f t="array" ref="L74">IF(
    AND(
        ISNUMBER(MATCH(SUBSTITUTE(G74, " ", ""), SUBSTITUTE(Sheet2!$AK$19:$AK$35, " ", ""), 0)),
        ISNUMBER(MATCH(SUBSTITUTE(I74, " ", ""), SUBSTITUTE(Sheet2!$AL$18:$AT$18, " ", ""), 0))
    ),
    IF(
        ISNUMBER(MATCH(B74, Sheet2!$BE$3:$BE$13, 0)),
        IF(
            ISNUMBER(MATCH(INDEX(Sheet2!$BD$3:$BD$13, MATCH(B74, Sheet2!$BE$3:$BE$13, 0)), Sheet2!$BD$3:$BD$13, 0)),
            "True",
            "False"
        ),
        "False"
    ),
    "Bukan pasangan yang dicari"
)</f>
        <v>Bukan pasangan yang dicari</v>
      </c>
    </row>
    <row r="75" spans="1:12" x14ac:dyDescent="0.25">
      <c r="A75" t="s">
        <v>443</v>
      </c>
      <c r="B75" t="s">
        <v>8</v>
      </c>
      <c r="E75" t="s">
        <v>220</v>
      </c>
      <c r="F75" t="s">
        <v>212</v>
      </c>
      <c r="G75" s="15" t="str">
        <f>IFERROR(
    IF(
        ISNUMBER(MATCH(E75, Elements!$A$2:$A$200, 0)),
        IF(
            INDEX(Elements!$C$2:$C$200, MATCH(E75, Elements!$A$2:$A$200, 0)) &lt;&gt; "",
            INDEX(Elements!$B$2:$B$200, MATCH(E75, Elements!$A$2:$A$200, 0)),
            "kosong"
        ),
        "tidak ditemukan"
    ),
    "ID tidak ditemukan"
)</f>
        <v>BusinessProcess</v>
      </c>
      <c r="H75" s="15" t="str">
        <f>IFERROR(
    IF(
        ISNUMBER(MATCH(E75, Elements!$A$2:$A$200, 0)),
        IF(
            INDEX(Elements!$C$2:$C$200, MATCH(E75, Elements!$A$2:$A$200, 0)) &lt;&gt; "",
            INDEX(Elements!$C$2:$C$200, MATCH(E75, Elements!$A$2:$A$200, 0)),
            "kosong"
        ),
        "tidak ditemukan"
    ),
    "ID tidak ditemukan"
)</f>
        <v>Pembuatan Artikel dan Riwayat Pembuatan Artikel (copy) (copy)</v>
      </c>
      <c r="I75" s="15" t="str">
        <f>IFERROR(
    IF(
        ISNUMBER(MATCH(F75, Elements!$A$2:$A$200, 0)),
        IF(
            INDEX(Elements!$C$2:$C$200, MATCH(F75, Elements!$A$2:$A$200, 0)) &lt;&gt; "",
            INDEX(Elements!$B$2:$B$200, MATCH(F75, Elements!$A$2:$A$200, 0)),
            "kosong"
        ),
        "tidak ditemukan"
    ),
    "ID tidak ditemukan"
)</f>
        <v>BusinessProcess</v>
      </c>
      <c r="J75" s="15" t="str">
        <f>IFERROR(
    IF(
        ISNUMBER(MATCH(F75, Elements!$A$2:$A$200, 0)),
        IF(
            INDEX(Elements!$C$2:$C$200, MATCH(F75, Elements!$A$2:$A$200, 0)) &lt;&gt; "",
            INDEX(Elements!$C$2:$C$200, MATCH(F75, Elements!$A$2:$A$200, 0)),
            "kosong"
        ),
        "tidak ditemukan"
    ),
    "ID tidak ditemukan"
)</f>
        <v>Menuliskan isi artikel yang ingin dibagikan (copy) (copy)</v>
      </c>
      <c r="K75" s="15" t="str" cm="1">
        <f t="array" ref="K75">IF(
    AND(
        ISNUMBER(MATCH(SUBSTITUTE(G75, " ", ""), SUBSTITUTE(Sheet2!$AK$5:$AK$13, " ", ""), 0)),
        ISNUMBER(MATCH(SUBSTITUTE(I75, " ", ""), SUBSTITUTE(Sheet2!$AL$4:$BB$4, " ", ""), 0))
    ),
    IF(
        ISNUMBER(MATCH(B75, Sheet2!$BE$3:$BE$13, 0)),
        IF(
            ISNUMBER(MATCH(INDEX(Sheet2!$BD$3:$BD$13, MATCH(B75, Sheet2!$BE$3:$BE$13, 0)), Sheet2!$BD$3:$BD$13, 0)),
            "True",
            "False"
        ),
        "False"
    ),
    "Bukan pasangan yang dicari"
)</f>
        <v>Bukan pasangan yang dicari</v>
      </c>
      <c r="L75" s="15" t="str" cm="1">
        <f t="array" ref="L75">IF(
    AND(
        ISNUMBER(MATCH(SUBSTITUTE(G75, " ", ""), SUBSTITUTE(Sheet2!$AK$19:$AK$35, " ", ""), 0)),
        ISNUMBER(MATCH(SUBSTITUTE(I75, " ", ""), SUBSTITUTE(Sheet2!$AL$18:$AT$18, " ", ""), 0))
    ),
    IF(
        ISNUMBER(MATCH(B75, Sheet2!$BE$3:$BE$13, 0)),
        IF(
            ISNUMBER(MATCH(INDEX(Sheet2!$BD$3:$BD$13, MATCH(B75, Sheet2!$BE$3:$BE$13, 0)), Sheet2!$BD$3:$BD$13, 0)),
            "True",
            "False"
        ),
        "False"
    ),
    "Bukan pasangan yang dicari"
)</f>
        <v>Bukan pasangan yang dicari</v>
      </c>
    </row>
    <row r="76" spans="1:12" x14ac:dyDescent="0.25">
      <c r="A76" t="s">
        <v>444</v>
      </c>
      <c r="B76" t="s">
        <v>8</v>
      </c>
      <c r="E76" t="s">
        <v>220</v>
      </c>
      <c r="F76" t="s">
        <v>184</v>
      </c>
      <c r="G76" s="15" t="str">
        <f>IFERROR(
    IF(
        ISNUMBER(MATCH(E76, Elements!$A$2:$A$200, 0)),
        IF(
            INDEX(Elements!$C$2:$C$200, MATCH(E76, Elements!$A$2:$A$200, 0)) &lt;&gt; "",
            INDEX(Elements!$B$2:$B$200, MATCH(E76, Elements!$A$2:$A$200, 0)),
            "kosong"
        ),
        "tidak ditemukan"
    ),
    "ID tidak ditemukan"
)</f>
        <v>BusinessProcess</v>
      </c>
      <c r="H76" s="15" t="str">
        <f>IFERROR(
    IF(
        ISNUMBER(MATCH(E76, Elements!$A$2:$A$200, 0)),
        IF(
            INDEX(Elements!$C$2:$C$200, MATCH(E76, Elements!$A$2:$A$200, 0)) &lt;&gt; "",
            INDEX(Elements!$C$2:$C$200, MATCH(E76, Elements!$A$2:$A$200, 0)),
            "kosong"
        ),
        "tidak ditemukan"
    ),
    "ID tidak ditemukan"
)</f>
        <v>Pembuatan Artikel dan Riwayat Pembuatan Artikel (copy) (copy)</v>
      </c>
      <c r="I76" s="15" t="str">
        <f>IFERROR(
    IF(
        ISNUMBER(MATCH(F76, Elements!$A$2:$A$200, 0)),
        IF(
            INDEX(Elements!$C$2:$C$200, MATCH(F76, Elements!$A$2:$A$200, 0)) &lt;&gt; "",
            INDEX(Elements!$B$2:$B$200, MATCH(F76, Elements!$A$2:$A$200, 0)),
            "kosong"
        ),
        "tidak ditemukan"
    ),
    "ID tidak ditemukan"
)</f>
        <v>BusinessProcess</v>
      </c>
      <c r="J76" s="15" t="str">
        <f>IFERROR(
    IF(
        ISNUMBER(MATCH(F76, Elements!$A$2:$A$200, 0)),
        IF(
            INDEX(Elements!$C$2:$C$200, MATCH(F76, Elements!$A$2:$A$200, 0)) &lt;&gt; "",
            INDEX(Elements!$C$2:$C$200, MATCH(F76, Elements!$A$2:$A$200, 0)),
            "kosong"
        ),
        "tidak ditemukan"
    ),
    "ID tidak ditemukan"
)</f>
        <v>Artikel Terunggah (copy) (copy)</v>
      </c>
      <c r="K76" s="15" t="str" cm="1">
        <f t="array" ref="K76">IF(
    AND(
        ISNUMBER(MATCH(SUBSTITUTE(G76, " ", ""), SUBSTITUTE(Sheet2!$AK$5:$AK$13, " ", ""), 0)),
        ISNUMBER(MATCH(SUBSTITUTE(I76, " ", ""), SUBSTITUTE(Sheet2!$AL$4:$BB$4, " ", ""), 0))
    ),
    IF(
        ISNUMBER(MATCH(B76, Sheet2!$BE$3:$BE$13, 0)),
        IF(
            ISNUMBER(MATCH(INDEX(Sheet2!$BD$3:$BD$13, MATCH(B76, Sheet2!$BE$3:$BE$13, 0)), Sheet2!$BD$3:$BD$13, 0)),
            "True",
            "False"
        ),
        "False"
    ),
    "Bukan pasangan yang dicari"
)</f>
        <v>Bukan pasangan yang dicari</v>
      </c>
      <c r="L76" s="15" t="str" cm="1">
        <f t="array" ref="L76">IF(
    AND(
        ISNUMBER(MATCH(SUBSTITUTE(G76, " ", ""), SUBSTITUTE(Sheet2!$AK$19:$AK$35, " ", ""), 0)),
        ISNUMBER(MATCH(SUBSTITUTE(I76, " ", ""), SUBSTITUTE(Sheet2!$AL$18:$AT$18, " ", ""), 0))
    ),
    IF(
        ISNUMBER(MATCH(B76, Sheet2!$BE$3:$BE$13, 0)),
        IF(
            ISNUMBER(MATCH(INDEX(Sheet2!$BD$3:$BD$13, MATCH(B76, Sheet2!$BE$3:$BE$13, 0)), Sheet2!$BD$3:$BD$13, 0)),
            "True",
            "False"
        ),
        "False"
    ),
    "Bukan pasangan yang dicari"
)</f>
        <v>Bukan pasangan yang dicari</v>
      </c>
    </row>
    <row r="77" spans="1:12" x14ac:dyDescent="0.25">
      <c r="A77" t="s">
        <v>445</v>
      </c>
      <c r="B77" t="s">
        <v>8</v>
      </c>
      <c r="E77" t="s">
        <v>220</v>
      </c>
      <c r="F77" t="s">
        <v>171</v>
      </c>
      <c r="G77" s="15" t="str">
        <f>IFERROR(
    IF(
        ISNUMBER(MATCH(E77, Elements!$A$2:$A$200, 0)),
        IF(
            INDEX(Elements!$C$2:$C$200, MATCH(E77, Elements!$A$2:$A$200, 0)) &lt;&gt; "",
            INDEX(Elements!$B$2:$B$200, MATCH(E77, Elements!$A$2:$A$200, 0)),
            "kosong"
        ),
        "tidak ditemukan"
    ),
    "ID tidak ditemukan"
)</f>
        <v>BusinessProcess</v>
      </c>
      <c r="H77" s="15" t="str">
        <f>IFERROR(
    IF(
        ISNUMBER(MATCH(E77, Elements!$A$2:$A$200, 0)),
        IF(
            INDEX(Elements!$C$2:$C$200, MATCH(E77, Elements!$A$2:$A$200, 0)) &lt;&gt; "",
            INDEX(Elements!$C$2:$C$200, MATCH(E77, Elements!$A$2:$A$200, 0)),
            "kosong"
        ),
        "tidak ditemukan"
    ),
    "ID tidak ditemukan"
)</f>
        <v>Pembuatan Artikel dan Riwayat Pembuatan Artikel (copy) (copy)</v>
      </c>
      <c r="I77" s="15" t="str">
        <f>IFERROR(
    IF(
        ISNUMBER(MATCH(F77, Elements!$A$2:$A$200, 0)),
        IF(
            INDEX(Elements!$C$2:$C$200, MATCH(F77, Elements!$A$2:$A$200, 0)) &lt;&gt; "",
            INDEX(Elements!$B$2:$B$200, MATCH(F77, Elements!$A$2:$A$200, 0)),
            "kosong"
        ),
        "tidak ditemukan"
    ),
    "ID tidak ditemukan"
)</f>
        <v>BusinessFunction</v>
      </c>
      <c r="J77" s="15" t="str">
        <f>IFERROR(
    IF(
        ISNUMBER(MATCH(F77, Elements!$A$2:$A$200, 0)),
        IF(
            INDEX(Elements!$C$2:$C$200, MATCH(F77, Elements!$A$2:$A$200, 0)) &lt;&gt; "",
            INDEX(Elements!$C$2:$C$200, MATCH(F77, Elements!$A$2:$A$200, 0)),
            "kosong"
        ),
        "tidak ditemukan"
    ),
    "ID tidak ditemukan"
)</f>
        <v>Verifikasi Artikel oleh Tim Penilik  (copy) (copy)</v>
      </c>
      <c r="K77" s="15" t="str" cm="1">
        <f t="array" ref="K77">IF(
    AND(
        ISNUMBER(MATCH(SUBSTITUTE(G77, " ", ""), SUBSTITUTE(Sheet2!$AK$5:$AK$13, " ", ""), 0)),
        ISNUMBER(MATCH(SUBSTITUTE(I77, " ", ""), SUBSTITUTE(Sheet2!$AL$4:$BB$4, " ", ""), 0))
    ),
    IF(
        ISNUMBER(MATCH(B77, Sheet2!$BE$3:$BE$13, 0)),
        IF(
            ISNUMBER(MATCH(INDEX(Sheet2!$BD$3:$BD$13, MATCH(B77, Sheet2!$BE$3:$BE$13, 0)), Sheet2!$BD$3:$BD$13, 0)),
            "True",
            "False"
        ),
        "False"
    ),
    "Bukan pasangan yang dicari"
)</f>
        <v>Bukan pasangan yang dicari</v>
      </c>
      <c r="L77" s="15" t="str" cm="1">
        <f t="array" ref="L77">IF(
    AND(
        ISNUMBER(MATCH(SUBSTITUTE(G77, " ", ""), SUBSTITUTE(Sheet2!$AK$19:$AK$35, " ", ""), 0)),
        ISNUMBER(MATCH(SUBSTITUTE(I77, " ", ""), SUBSTITUTE(Sheet2!$AL$18:$AT$18, " ", ""), 0))
    ),
    IF(
        ISNUMBER(MATCH(B77, Sheet2!$BE$3:$BE$13, 0)),
        IF(
            ISNUMBER(MATCH(INDEX(Sheet2!$BD$3:$BD$13, MATCH(B77, Sheet2!$BE$3:$BE$13, 0)), Sheet2!$BD$3:$BD$13, 0)),
            "True",
            "False"
        ),
        "False"
    ),
    "Bukan pasangan yang dicari"
)</f>
        <v>Bukan pasangan yang dicari</v>
      </c>
    </row>
    <row r="78" spans="1:12" x14ac:dyDescent="0.25">
      <c r="A78" t="s">
        <v>446</v>
      </c>
      <c r="B78" t="s">
        <v>8</v>
      </c>
      <c r="E78" t="s">
        <v>224</v>
      </c>
      <c r="F78" t="s">
        <v>220</v>
      </c>
      <c r="G78" s="15" t="str">
        <f>IFERROR(
    IF(
        ISNUMBER(MATCH(E78, Elements!$A$2:$A$200, 0)),
        IF(
            INDEX(Elements!$C$2:$C$200, MATCH(E78, Elements!$A$2:$A$200, 0)) &lt;&gt; "",
            INDEX(Elements!$B$2:$B$200, MATCH(E78, Elements!$A$2:$A$200, 0)),
            "kosong"
        ),
        "tidak ditemukan"
    ),
    "ID tidak ditemukan"
)</f>
        <v>BusinessProcess</v>
      </c>
      <c r="H78" s="15" t="str">
        <f>IFERROR(
    IF(
        ISNUMBER(MATCH(E78, Elements!$A$2:$A$200, 0)),
        IF(
            INDEX(Elements!$C$2:$C$200, MATCH(E78, Elements!$A$2:$A$200, 0)) &lt;&gt; "",
            INDEX(Elements!$C$2:$C$200, MATCH(E78, Elements!$A$2:$A$200, 0)),
            "kosong"
        ),
        "tidak ditemukan"
    ),
    "ID tidak ditemukan"
)</f>
        <v>Pengelolaan Artikel</v>
      </c>
      <c r="I78" s="15" t="str">
        <f>IFERROR(
    IF(
        ISNUMBER(MATCH(F78, Elements!$A$2:$A$200, 0)),
        IF(
            INDEX(Elements!$C$2:$C$200, MATCH(F78, Elements!$A$2:$A$200, 0)) &lt;&gt; "",
            INDEX(Elements!$B$2:$B$200, MATCH(F78, Elements!$A$2:$A$200, 0)),
            "kosong"
        ),
        "tidak ditemukan"
    ),
    "ID tidak ditemukan"
)</f>
        <v>BusinessProcess</v>
      </c>
      <c r="J78" s="15" t="str">
        <f>IFERROR(
    IF(
        ISNUMBER(MATCH(F78, Elements!$A$2:$A$200, 0)),
        IF(
            INDEX(Elements!$C$2:$C$200, MATCH(F78, Elements!$A$2:$A$200, 0)) &lt;&gt; "",
            INDEX(Elements!$C$2:$C$200, MATCH(F78, Elements!$A$2:$A$200, 0)),
            "kosong"
        ),
        "tidak ditemukan"
    ),
    "ID tidak ditemukan"
)</f>
        <v>Pembuatan Artikel dan Riwayat Pembuatan Artikel (copy) (copy)</v>
      </c>
      <c r="K78" s="15" t="str" cm="1">
        <f t="array" ref="K78">IF(
    AND(
        ISNUMBER(MATCH(SUBSTITUTE(G78, " ", ""), SUBSTITUTE(Sheet2!$AK$5:$AK$13, " ", ""), 0)),
        ISNUMBER(MATCH(SUBSTITUTE(I78, " ", ""), SUBSTITUTE(Sheet2!$AL$4:$BB$4, " ", ""), 0))
    ),
    IF(
        ISNUMBER(MATCH(B78, Sheet2!$BE$3:$BE$13, 0)),
        IF(
            ISNUMBER(MATCH(INDEX(Sheet2!$BD$3:$BD$13, MATCH(B78, Sheet2!$BE$3:$BE$13, 0)), Sheet2!$BD$3:$BD$13, 0)),
            "True",
            "False"
        ),
        "False"
    ),
    "Bukan pasangan yang dicari"
)</f>
        <v>Bukan pasangan yang dicari</v>
      </c>
      <c r="L78" s="15" t="str" cm="1">
        <f t="array" ref="L78">IF(
    AND(
        ISNUMBER(MATCH(SUBSTITUTE(G78, " ", ""), SUBSTITUTE(Sheet2!$AK$19:$AK$35, " ", ""), 0)),
        ISNUMBER(MATCH(SUBSTITUTE(I78, " ", ""), SUBSTITUTE(Sheet2!$AL$18:$AT$18, " ", ""), 0))
    ),
    IF(
        ISNUMBER(MATCH(B78, Sheet2!$BE$3:$BE$13, 0)),
        IF(
            ISNUMBER(MATCH(INDEX(Sheet2!$BD$3:$BD$13, MATCH(B78, Sheet2!$BE$3:$BE$13, 0)), Sheet2!$BD$3:$BD$13, 0)),
            "True",
            "False"
        ),
        "False"
    ),
    "Bukan pasangan yang dicari"
)</f>
        <v>Bukan pasangan yang dicari</v>
      </c>
    </row>
    <row r="79" spans="1:12" x14ac:dyDescent="0.25">
      <c r="A79" t="s">
        <v>447</v>
      </c>
      <c r="B79" t="s">
        <v>8</v>
      </c>
      <c r="E79" t="s">
        <v>222</v>
      </c>
      <c r="F79" t="s">
        <v>186</v>
      </c>
      <c r="G79" s="15" t="str">
        <f>IFERROR(
    IF(
        ISNUMBER(MATCH(E79, Elements!$A$2:$A$200, 0)),
        IF(
            INDEX(Elements!$C$2:$C$200, MATCH(E79, Elements!$A$2:$A$200, 0)) &lt;&gt; "",
            INDEX(Elements!$B$2:$B$200, MATCH(E79, Elements!$A$2:$A$200, 0)),
            "kosong"
        ),
        "tidak ditemukan"
    ),
    "ID tidak ditemukan"
)</f>
        <v>BusinessProcess</v>
      </c>
      <c r="H79" s="15" t="str">
        <f>IFERROR(
    IF(
        ISNUMBER(MATCH(E79, Elements!$A$2:$A$200, 0)),
        IF(
            INDEX(Elements!$C$2:$C$200, MATCH(E79, Elements!$A$2:$A$200, 0)) &lt;&gt; "",
            INDEX(Elements!$C$2:$C$200, MATCH(E79, Elements!$A$2:$A$200, 0)),
            "kosong"
        ),
        "tidak ditemukan"
    ),
    "ID tidak ditemukan"
)</f>
        <v>Pembuatan Artikel dan Riwayat Pembuatan Artikel (copy) (copy) (copy)</v>
      </c>
      <c r="I79" s="15" t="str">
        <f>IFERROR(
    IF(
        ISNUMBER(MATCH(F79, Elements!$A$2:$A$200, 0)),
        IF(
            INDEX(Elements!$C$2:$C$200, MATCH(F79, Elements!$A$2:$A$200, 0)) &lt;&gt; "",
            INDEX(Elements!$B$2:$B$200, MATCH(F79, Elements!$A$2:$A$200, 0)),
            "kosong"
        ),
        "tidak ditemukan"
    ),
    "ID tidak ditemukan"
)</f>
        <v>BusinessProcess</v>
      </c>
      <c r="J79" s="15" t="str">
        <f>IFERROR(
    IF(
        ISNUMBER(MATCH(F79, Elements!$A$2:$A$200, 0)),
        IF(
            INDEX(Elements!$C$2:$C$200, MATCH(F79, Elements!$A$2:$A$200, 0)) &lt;&gt; "",
            INDEX(Elements!$C$2:$C$200, MATCH(F79, Elements!$A$2:$A$200, 0)),
            "kosong"
        ),
        "tidak ditemukan"
    ),
    "ID tidak ditemukan"
)</f>
        <v>Artikel Terunggah (copy) (copy) (copy)</v>
      </c>
      <c r="K79" s="15" t="str" cm="1">
        <f t="array" ref="K79">IF(
    AND(
        ISNUMBER(MATCH(SUBSTITUTE(G79, " ", ""), SUBSTITUTE(Sheet2!$AK$5:$AK$13, " ", ""), 0)),
        ISNUMBER(MATCH(SUBSTITUTE(I79, " ", ""), SUBSTITUTE(Sheet2!$AL$4:$BB$4, " ", ""), 0))
    ),
    IF(
        ISNUMBER(MATCH(B79, Sheet2!$BE$3:$BE$13, 0)),
        IF(
            ISNUMBER(MATCH(INDEX(Sheet2!$BD$3:$BD$13, MATCH(B79, Sheet2!$BE$3:$BE$13, 0)), Sheet2!$BD$3:$BD$13, 0)),
            "True",
            "False"
        ),
        "False"
    ),
    "Bukan pasangan yang dicari"
)</f>
        <v>Bukan pasangan yang dicari</v>
      </c>
      <c r="L79" s="15" t="str" cm="1">
        <f t="array" ref="L79">IF(
    AND(
        ISNUMBER(MATCH(SUBSTITUTE(G79, " ", ""), SUBSTITUTE(Sheet2!$AK$19:$AK$35, " ", ""), 0)),
        ISNUMBER(MATCH(SUBSTITUTE(I79, " ", ""), SUBSTITUTE(Sheet2!$AL$18:$AT$18, " ", ""), 0))
    ),
    IF(
        ISNUMBER(MATCH(B79, Sheet2!$BE$3:$BE$13, 0)),
        IF(
            ISNUMBER(MATCH(INDEX(Sheet2!$BD$3:$BD$13, MATCH(B79, Sheet2!$BE$3:$BE$13, 0)), Sheet2!$BD$3:$BD$13, 0)),
            "True",
            "False"
        ),
        "False"
    ),
    "Bukan pasangan yang dicari"
)</f>
        <v>Bukan pasangan yang dicari</v>
      </c>
    </row>
    <row r="80" spans="1:12" x14ac:dyDescent="0.25">
      <c r="A80" t="s">
        <v>448</v>
      </c>
      <c r="B80" t="s">
        <v>8</v>
      </c>
      <c r="E80" t="s">
        <v>222</v>
      </c>
      <c r="F80" t="s">
        <v>206</v>
      </c>
      <c r="G80" s="15" t="str">
        <f>IFERROR(
    IF(
        ISNUMBER(MATCH(E80, Elements!$A$2:$A$200, 0)),
        IF(
            INDEX(Elements!$C$2:$C$200, MATCH(E80, Elements!$A$2:$A$200, 0)) &lt;&gt; "",
            INDEX(Elements!$B$2:$B$200, MATCH(E80, Elements!$A$2:$A$200, 0)),
            "kosong"
        ),
        "tidak ditemukan"
    ),
    "ID tidak ditemukan"
)</f>
        <v>BusinessProcess</v>
      </c>
      <c r="H80" s="15" t="str">
        <f>IFERROR(
    IF(
        ISNUMBER(MATCH(E80, Elements!$A$2:$A$200, 0)),
        IF(
            INDEX(Elements!$C$2:$C$200, MATCH(E80, Elements!$A$2:$A$200, 0)) &lt;&gt; "",
            INDEX(Elements!$C$2:$C$200, MATCH(E80, Elements!$A$2:$A$200, 0)),
            "kosong"
        ),
        "tidak ditemukan"
    ),
    "ID tidak ditemukan"
)</f>
        <v>Pembuatan Artikel dan Riwayat Pembuatan Artikel (copy) (copy) (copy)</v>
      </c>
      <c r="I80" s="15" t="str">
        <f>IFERROR(
    IF(
        ISNUMBER(MATCH(F80, Elements!$A$2:$A$200, 0)),
        IF(
            INDEX(Elements!$C$2:$C$200, MATCH(F80, Elements!$A$2:$A$200, 0)) &lt;&gt; "",
            INDEX(Elements!$B$2:$B$200, MATCH(F80, Elements!$A$2:$A$200, 0)),
            "kosong"
        ),
        "tidak ditemukan"
    ),
    "ID tidak ditemukan"
)</f>
        <v>BusinessProcess</v>
      </c>
      <c r="J80" s="15" t="str">
        <f>IFERROR(
    IF(
        ISNUMBER(MATCH(F80, Elements!$A$2:$A$200, 0)),
        IF(
            INDEX(Elements!$C$2:$C$200, MATCH(F80, Elements!$A$2:$A$200, 0)) &lt;&gt; "",
            INDEX(Elements!$C$2:$C$200, MATCH(F80, Elements!$A$2:$A$200, 0)),
            "kosong"
        ),
        "tidak ditemukan"
    ),
    "ID tidak ditemukan"
)</f>
        <v>Mengisi judul untuk artikel (copy) (copy) (copy)</v>
      </c>
      <c r="K80" s="15" t="str" cm="1">
        <f t="array" ref="K80">IF(
    AND(
        ISNUMBER(MATCH(SUBSTITUTE(G80, " ", ""), SUBSTITUTE(Sheet2!$AK$5:$AK$13, " ", ""), 0)),
        ISNUMBER(MATCH(SUBSTITUTE(I80, " ", ""), SUBSTITUTE(Sheet2!$AL$4:$BB$4, " ", ""), 0))
    ),
    IF(
        ISNUMBER(MATCH(B80, Sheet2!$BE$3:$BE$13, 0)),
        IF(
            ISNUMBER(MATCH(INDEX(Sheet2!$BD$3:$BD$13, MATCH(B80, Sheet2!$BE$3:$BE$13, 0)), Sheet2!$BD$3:$BD$13, 0)),
            "True",
            "False"
        ),
        "False"
    ),
    "Bukan pasangan yang dicari"
)</f>
        <v>Bukan pasangan yang dicari</v>
      </c>
      <c r="L80" s="15" t="str" cm="1">
        <f t="array" ref="L80">IF(
    AND(
        ISNUMBER(MATCH(SUBSTITUTE(G80, " ", ""), SUBSTITUTE(Sheet2!$AK$19:$AK$35, " ", ""), 0)),
        ISNUMBER(MATCH(SUBSTITUTE(I80, " ", ""), SUBSTITUTE(Sheet2!$AL$18:$AT$18, " ", ""), 0))
    ),
    IF(
        ISNUMBER(MATCH(B80, Sheet2!$BE$3:$BE$13, 0)),
        IF(
            ISNUMBER(MATCH(INDEX(Sheet2!$BD$3:$BD$13, MATCH(B80, Sheet2!$BE$3:$BE$13, 0)), Sheet2!$BD$3:$BD$13, 0)),
            "True",
            "False"
        ),
        "False"
    ),
    "Bukan pasangan yang dicari"
)</f>
        <v>Bukan pasangan yang dicari</v>
      </c>
    </row>
    <row r="81" spans="1:12" x14ac:dyDescent="0.25">
      <c r="A81" t="s">
        <v>449</v>
      </c>
      <c r="B81" t="s">
        <v>8</v>
      </c>
      <c r="E81" t="s">
        <v>222</v>
      </c>
      <c r="F81" t="s">
        <v>198</v>
      </c>
      <c r="G81" s="15" t="str">
        <f>IFERROR(
    IF(
        ISNUMBER(MATCH(E81, Elements!$A$2:$A$200, 0)),
        IF(
            INDEX(Elements!$C$2:$C$200, MATCH(E81, Elements!$A$2:$A$200, 0)) &lt;&gt; "",
            INDEX(Elements!$B$2:$B$200, MATCH(E81, Elements!$A$2:$A$200, 0)),
            "kosong"
        ),
        "tidak ditemukan"
    ),
    "ID tidak ditemukan"
)</f>
        <v>BusinessProcess</v>
      </c>
      <c r="H81" s="15" t="str">
        <f>IFERROR(
    IF(
        ISNUMBER(MATCH(E81, Elements!$A$2:$A$200, 0)),
        IF(
            INDEX(Elements!$C$2:$C$200, MATCH(E81, Elements!$A$2:$A$200, 0)) &lt;&gt; "",
            INDEX(Elements!$C$2:$C$200, MATCH(E81, Elements!$A$2:$A$200, 0)),
            "kosong"
        ),
        "tidak ditemukan"
    ),
    "ID tidak ditemukan"
)</f>
        <v>Pembuatan Artikel dan Riwayat Pembuatan Artikel (copy) (copy) (copy)</v>
      </c>
      <c r="I81" s="15" t="str">
        <f>IFERROR(
    IF(
        ISNUMBER(MATCH(F81, Elements!$A$2:$A$200, 0)),
        IF(
            INDEX(Elements!$C$2:$C$200, MATCH(F81, Elements!$A$2:$A$200, 0)) &lt;&gt; "",
            INDEX(Elements!$B$2:$B$200, MATCH(F81, Elements!$A$2:$A$200, 0)),
            "kosong"
        ),
        "tidak ditemukan"
    ),
    "ID tidak ditemukan"
)</f>
        <v>BusinessProcess</v>
      </c>
      <c r="J81" s="15" t="str">
        <f>IFERROR(
    IF(
        ISNUMBER(MATCH(F81, Elements!$A$2:$A$200, 0)),
        IF(
            INDEX(Elements!$C$2:$C$200, MATCH(F81, Elements!$A$2:$A$200, 0)) &lt;&gt; "",
            INDEX(Elements!$C$2:$C$200, MATCH(F81, Elements!$A$2:$A$200, 0)),
            "kosong"
        ),
        "tidak ditemukan"
    ),
    "ID tidak ditemukan"
)</f>
        <v>Menggunggah Artikel (copy) (copy) (copy)</v>
      </c>
      <c r="K81" s="15" t="str" cm="1">
        <f t="array" ref="K81">IF(
    AND(
        ISNUMBER(MATCH(SUBSTITUTE(G81, " ", ""), SUBSTITUTE(Sheet2!$AK$5:$AK$13, " ", ""), 0)),
        ISNUMBER(MATCH(SUBSTITUTE(I81, " ", ""), SUBSTITUTE(Sheet2!$AL$4:$BB$4, " ", ""), 0))
    ),
    IF(
        ISNUMBER(MATCH(B81, Sheet2!$BE$3:$BE$13, 0)),
        IF(
            ISNUMBER(MATCH(INDEX(Sheet2!$BD$3:$BD$13, MATCH(B81, Sheet2!$BE$3:$BE$13, 0)), Sheet2!$BD$3:$BD$13, 0)),
            "True",
            "False"
        ),
        "False"
    ),
    "Bukan pasangan yang dicari"
)</f>
        <v>Bukan pasangan yang dicari</v>
      </c>
      <c r="L81" s="15" t="str" cm="1">
        <f t="array" ref="L81">IF(
    AND(
        ISNUMBER(MATCH(SUBSTITUTE(G81, " ", ""), SUBSTITUTE(Sheet2!$AK$19:$AK$35, " ", ""), 0)),
        ISNUMBER(MATCH(SUBSTITUTE(I81, " ", ""), SUBSTITUTE(Sheet2!$AL$18:$AT$18, " ", ""), 0))
    ),
    IF(
        ISNUMBER(MATCH(B81, Sheet2!$BE$3:$BE$13, 0)),
        IF(
            ISNUMBER(MATCH(INDEX(Sheet2!$BD$3:$BD$13, MATCH(B81, Sheet2!$BE$3:$BE$13, 0)), Sheet2!$BD$3:$BD$13, 0)),
            "True",
            "False"
        ),
        "False"
    ),
    "Bukan pasangan yang dicari"
)</f>
        <v>Bukan pasangan yang dicari</v>
      </c>
    </row>
    <row r="82" spans="1:12" x14ac:dyDescent="0.25">
      <c r="A82" t="s">
        <v>450</v>
      </c>
      <c r="B82" t="s">
        <v>8</v>
      </c>
      <c r="E82" t="s">
        <v>222</v>
      </c>
      <c r="F82" t="s">
        <v>173</v>
      </c>
      <c r="G82" s="15" t="str">
        <f>IFERROR(
    IF(
        ISNUMBER(MATCH(E82, Elements!$A$2:$A$200, 0)),
        IF(
            INDEX(Elements!$C$2:$C$200, MATCH(E82, Elements!$A$2:$A$200, 0)) &lt;&gt; "",
            INDEX(Elements!$B$2:$B$200, MATCH(E82, Elements!$A$2:$A$200, 0)),
            "kosong"
        ),
        "tidak ditemukan"
    ),
    "ID tidak ditemukan"
)</f>
        <v>BusinessProcess</v>
      </c>
      <c r="H82" s="15" t="str">
        <f>IFERROR(
    IF(
        ISNUMBER(MATCH(E82, Elements!$A$2:$A$200, 0)),
        IF(
            INDEX(Elements!$C$2:$C$200, MATCH(E82, Elements!$A$2:$A$200, 0)) &lt;&gt; "",
            INDEX(Elements!$C$2:$C$200, MATCH(E82, Elements!$A$2:$A$200, 0)),
            "kosong"
        ),
        "tidak ditemukan"
    ),
    "ID tidak ditemukan"
)</f>
        <v>Pembuatan Artikel dan Riwayat Pembuatan Artikel (copy) (copy) (copy)</v>
      </c>
      <c r="I82" s="15" t="str">
        <f>IFERROR(
    IF(
        ISNUMBER(MATCH(F82, Elements!$A$2:$A$200, 0)),
        IF(
            INDEX(Elements!$C$2:$C$200, MATCH(F82, Elements!$A$2:$A$200, 0)) &lt;&gt; "",
            INDEX(Elements!$B$2:$B$200, MATCH(F82, Elements!$A$2:$A$200, 0)),
            "kosong"
        ),
        "tidak ditemukan"
    ),
    "ID tidak ditemukan"
)</f>
        <v>BusinessFunction</v>
      </c>
      <c r="J82" s="15" t="str">
        <f>IFERROR(
    IF(
        ISNUMBER(MATCH(F82, Elements!$A$2:$A$200, 0)),
        IF(
            INDEX(Elements!$C$2:$C$200, MATCH(F82, Elements!$A$2:$A$200, 0)) &lt;&gt; "",
            INDEX(Elements!$C$2:$C$200, MATCH(F82, Elements!$A$2:$A$200, 0)),
            "kosong"
        ),
        "tidak ditemukan"
    ),
    "ID tidak ditemukan"
)</f>
        <v>Verifikasi Artikel oleh Tim Penilik  (copy) (copy) (copy)</v>
      </c>
      <c r="K82" s="15" t="str" cm="1">
        <f t="array" ref="K82">IF(
    AND(
        ISNUMBER(MATCH(SUBSTITUTE(G82, " ", ""), SUBSTITUTE(Sheet2!$AK$5:$AK$13, " ", ""), 0)),
        ISNUMBER(MATCH(SUBSTITUTE(I82, " ", ""), SUBSTITUTE(Sheet2!$AL$4:$BB$4, " ", ""), 0))
    ),
    IF(
        ISNUMBER(MATCH(B82, Sheet2!$BE$3:$BE$13, 0)),
        IF(
            ISNUMBER(MATCH(INDEX(Sheet2!$BD$3:$BD$13, MATCH(B82, Sheet2!$BE$3:$BE$13, 0)), Sheet2!$BD$3:$BD$13, 0)),
            "True",
            "False"
        ),
        "False"
    ),
    "Bukan pasangan yang dicari"
)</f>
        <v>Bukan pasangan yang dicari</v>
      </c>
      <c r="L82" s="15" t="str" cm="1">
        <f t="array" ref="L82">IF(
    AND(
        ISNUMBER(MATCH(SUBSTITUTE(G82, " ", ""), SUBSTITUTE(Sheet2!$AK$19:$AK$35, " ", ""), 0)),
        ISNUMBER(MATCH(SUBSTITUTE(I82, " ", ""), SUBSTITUTE(Sheet2!$AL$18:$AT$18, " ", ""), 0))
    ),
    IF(
        ISNUMBER(MATCH(B82, Sheet2!$BE$3:$BE$13, 0)),
        IF(
            ISNUMBER(MATCH(INDEX(Sheet2!$BD$3:$BD$13, MATCH(B82, Sheet2!$BE$3:$BE$13, 0)), Sheet2!$BD$3:$BD$13, 0)),
            "True",
            "False"
        ),
        "False"
    ),
    "Bukan pasangan yang dicari"
)</f>
        <v>Bukan pasangan yang dicari</v>
      </c>
    </row>
    <row r="83" spans="1:12" x14ac:dyDescent="0.25">
      <c r="A83" t="s">
        <v>451</v>
      </c>
      <c r="B83" t="s">
        <v>8</v>
      </c>
      <c r="E83" t="s">
        <v>222</v>
      </c>
      <c r="F83" t="s">
        <v>214</v>
      </c>
      <c r="G83" s="15" t="str">
        <f>IFERROR(
    IF(
        ISNUMBER(MATCH(E83, Elements!$A$2:$A$200, 0)),
        IF(
            INDEX(Elements!$C$2:$C$200, MATCH(E83, Elements!$A$2:$A$200, 0)) &lt;&gt; "",
            INDEX(Elements!$B$2:$B$200, MATCH(E83, Elements!$A$2:$A$200, 0)),
            "kosong"
        ),
        "tidak ditemukan"
    ),
    "ID tidak ditemukan"
)</f>
        <v>BusinessProcess</v>
      </c>
      <c r="H83" s="15" t="str">
        <f>IFERROR(
    IF(
        ISNUMBER(MATCH(E83, Elements!$A$2:$A$200, 0)),
        IF(
            INDEX(Elements!$C$2:$C$200, MATCH(E83, Elements!$A$2:$A$200, 0)) &lt;&gt; "",
            INDEX(Elements!$C$2:$C$200, MATCH(E83, Elements!$A$2:$A$200, 0)),
            "kosong"
        ),
        "tidak ditemukan"
    ),
    "ID tidak ditemukan"
)</f>
        <v>Pembuatan Artikel dan Riwayat Pembuatan Artikel (copy) (copy) (copy)</v>
      </c>
      <c r="I83" s="15" t="str">
        <f>IFERROR(
    IF(
        ISNUMBER(MATCH(F83, Elements!$A$2:$A$200, 0)),
        IF(
            INDEX(Elements!$C$2:$C$200, MATCH(F83, Elements!$A$2:$A$200, 0)) &lt;&gt; "",
            INDEX(Elements!$B$2:$B$200, MATCH(F83, Elements!$A$2:$A$200, 0)),
            "kosong"
        ),
        "tidak ditemukan"
    ),
    "ID tidak ditemukan"
)</f>
        <v>BusinessProcess</v>
      </c>
      <c r="J83" s="15" t="str">
        <f>IFERROR(
    IF(
        ISNUMBER(MATCH(F83, Elements!$A$2:$A$200, 0)),
        IF(
            INDEX(Elements!$C$2:$C$200, MATCH(F83, Elements!$A$2:$A$200, 0)) &lt;&gt; "",
            INDEX(Elements!$C$2:$C$200, MATCH(F83, Elements!$A$2:$A$200, 0)),
            "kosong"
        ),
        "tidak ditemukan"
    ),
    "ID tidak ditemukan"
)</f>
        <v>Menuliskan isi artikel yang ingin dibagikan (copy) (copy) (copy)</v>
      </c>
      <c r="K83" s="15" t="str" cm="1">
        <f t="array" ref="K83">IF(
    AND(
        ISNUMBER(MATCH(SUBSTITUTE(G83, " ", ""), SUBSTITUTE(Sheet2!$AK$5:$AK$13, " ", ""), 0)),
        ISNUMBER(MATCH(SUBSTITUTE(I83, " ", ""), SUBSTITUTE(Sheet2!$AL$4:$BB$4, " ", ""), 0))
    ),
    IF(
        ISNUMBER(MATCH(B83, Sheet2!$BE$3:$BE$13, 0)),
        IF(
            ISNUMBER(MATCH(INDEX(Sheet2!$BD$3:$BD$13, MATCH(B83, Sheet2!$BE$3:$BE$13, 0)), Sheet2!$BD$3:$BD$13, 0)),
            "True",
            "False"
        ),
        "False"
    ),
    "Bukan pasangan yang dicari"
)</f>
        <v>Bukan pasangan yang dicari</v>
      </c>
      <c r="L83" s="15" t="str" cm="1">
        <f t="array" ref="L83">IF(
    AND(
        ISNUMBER(MATCH(SUBSTITUTE(G83, " ", ""), SUBSTITUTE(Sheet2!$AK$19:$AK$35, " ", ""), 0)),
        ISNUMBER(MATCH(SUBSTITUTE(I83, " ", ""), SUBSTITUTE(Sheet2!$AL$18:$AT$18, " ", ""), 0))
    ),
    IF(
        ISNUMBER(MATCH(B83, Sheet2!$BE$3:$BE$13, 0)),
        IF(
            ISNUMBER(MATCH(INDEX(Sheet2!$BD$3:$BD$13, MATCH(B83, Sheet2!$BE$3:$BE$13, 0)), Sheet2!$BD$3:$BD$13, 0)),
            "True",
            "False"
        ),
        "False"
    ),
    "Bukan pasangan yang dicari"
)</f>
        <v>Bukan pasangan yang dicari</v>
      </c>
    </row>
    <row r="84" spans="1:12" x14ac:dyDescent="0.25">
      <c r="A84" t="s">
        <v>452</v>
      </c>
      <c r="B84" t="s">
        <v>8</v>
      </c>
      <c r="E84" t="s">
        <v>222</v>
      </c>
      <c r="F84" t="s">
        <v>190</v>
      </c>
      <c r="G84" s="15" t="str">
        <f>IFERROR(
    IF(
        ISNUMBER(MATCH(E84, Elements!$A$2:$A$200, 0)),
        IF(
            INDEX(Elements!$C$2:$C$200, MATCH(E84, Elements!$A$2:$A$200, 0)) &lt;&gt; "",
            INDEX(Elements!$B$2:$B$200, MATCH(E84, Elements!$A$2:$A$200, 0)),
            "kosong"
        ),
        "tidak ditemukan"
    ),
    "ID tidak ditemukan"
)</f>
        <v>BusinessProcess</v>
      </c>
      <c r="H84" s="15" t="str">
        <f>IFERROR(
    IF(
        ISNUMBER(MATCH(E84, Elements!$A$2:$A$200, 0)),
        IF(
            INDEX(Elements!$C$2:$C$200, MATCH(E84, Elements!$A$2:$A$200, 0)) &lt;&gt; "",
            INDEX(Elements!$C$2:$C$200, MATCH(E84, Elements!$A$2:$A$200, 0)),
            "kosong"
        ),
        "tidak ditemukan"
    ),
    "ID tidak ditemukan"
)</f>
        <v>Pembuatan Artikel dan Riwayat Pembuatan Artikel (copy) (copy) (copy)</v>
      </c>
      <c r="I84" s="15" t="str">
        <f>IFERROR(
    IF(
        ISNUMBER(MATCH(F84, Elements!$A$2:$A$200, 0)),
        IF(
            INDEX(Elements!$C$2:$C$200, MATCH(F84, Elements!$A$2:$A$200, 0)) &lt;&gt; "",
            INDEX(Elements!$B$2:$B$200, MATCH(F84, Elements!$A$2:$A$200, 0)),
            "kosong"
        ),
        "tidak ditemukan"
    ),
    "ID tidak ditemukan"
)</f>
        <v>BusinessProcess</v>
      </c>
      <c r="J84" s="15" t="str">
        <f>IFERROR(
    IF(
        ISNUMBER(MATCH(F84, Elements!$A$2:$A$200, 0)),
        IF(
            INDEX(Elements!$C$2:$C$200, MATCH(F84, Elements!$A$2:$A$200, 0)) &lt;&gt; "",
            INDEX(Elements!$C$2:$C$200, MATCH(F84, Elements!$A$2:$A$200, 0)),
            "kosong"
        ),
        "tidak ditemukan"
    ),
    "ID tidak ditemukan"
)</f>
        <v>Menampilkan Detail Artikel yang telah dibuat</v>
      </c>
      <c r="K84" s="15" t="str" cm="1">
        <f t="array" ref="K84">IF(
    AND(
        ISNUMBER(MATCH(SUBSTITUTE(G84, " ", ""), SUBSTITUTE(Sheet2!$AK$5:$AK$13, " ", ""), 0)),
        ISNUMBER(MATCH(SUBSTITUTE(I84, " ", ""), SUBSTITUTE(Sheet2!$AL$4:$BB$4, " ", ""), 0))
    ),
    IF(
        ISNUMBER(MATCH(B84, Sheet2!$BE$3:$BE$13, 0)),
        IF(
            ISNUMBER(MATCH(INDEX(Sheet2!$BD$3:$BD$13, MATCH(B84, Sheet2!$BE$3:$BE$13, 0)), Sheet2!$BD$3:$BD$13, 0)),
            "True",
            "False"
        ),
        "False"
    ),
    "Bukan pasangan yang dicari"
)</f>
        <v>Bukan pasangan yang dicari</v>
      </c>
      <c r="L84" s="15" t="str" cm="1">
        <f t="array" ref="L84">IF(
    AND(
        ISNUMBER(MATCH(SUBSTITUTE(G84, " ", ""), SUBSTITUTE(Sheet2!$AK$19:$AK$35, " ", ""), 0)),
        ISNUMBER(MATCH(SUBSTITUTE(I84, " ", ""), SUBSTITUTE(Sheet2!$AL$18:$AT$18, " ", ""), 0))
    ),
    IF(
        ISNUMBER(MATCH(B84, Sheet2!$BE$3:$BE$13, 0)),
        IF(
            ISNUMBER(MATCH(INDEX(Sheet2!$BD$3:$BD$13, MATCH(B84, Sheet2!$BE$3:$BE$13, 0)), Sheet2!$BD$3:$BD$13, 0)),
            "True",
            "False"
        ),
        "False"
    ),
    "Bukan pasangan yang dicari"
)</f>
        <v>Bukan pasangan yang dicari</v>
      </c>
    </row>
    <row r="85" spans="1:12" x14ac:dyDescent="0.25">
      <c r="A85" t="s">
        <v>453</v>
      </c>
      <c r="B85" t="s">
        <v>8</v>
      </c>
      <c r="E85" t="s">
        <v>226</v>
      </c>
      <c r="F85" t="s">
        <v>188</v>
      </c>
      <c r="G85" s="15" t="str">
        <f>IFERROR(
    IF(
        ISNUMBER(MATCH(E85, Elements!$A$2:$A$200, 0)),
        IF(
            INDEX(Elements!$C$2:$C$200, MATCH(E85, Elements!$A$2:$A$200, 0)) &lt;&gt; "",
            INDEX(Elements!$B$2:$B$200, MATCH(E85, Elements!$A$2:$A$200, 0)),
            "kosong"
        ),
        "tidak ditemukan"
    ),
    "ID tidak ditemukan"
)</f>
        <v>BusinessProcess</v>
      </c>
      <c r="H85" s="15" t="str">
        <f>IFERROR(
    IF(
        ISNUMBER(MATCH(E85, Elements!$A$2:$A$200, 0)),
        IF(
            INDEX(Elements!$C$2:$C$200, MATCH(E85, Elements!$A$2:$A$200, 0)) &lt;&gt; "",
            INDEX(Elements!$C$2:$C$200, MATCH(E85, Elements!$A$2:$A$200, 0)),
            "kosong"
        ),
        "tidak ditemukan"
    ),
    "ID tidak ditemukan"
)</f>
        <v>Riwayat Artikel yang Telah Dibuat</v>
      </c>
      <c r="I85" s="15" t="str">
        <f>IFERROR(
    IF(
        ISNUMBER(MATCH(F85, Elements!$A$2:$A$200, 0)),
        IF(
            INDEX(Elements!$C$2:$C$200, MATCH(F85, Elements!$A$2:$A$200, 0)) &lt;&gt; "",
            INDEX(Elements!$B$2:$B$200, MATCH(F85, Elements!$A$2:$A$200, 0)),
            "kosong"
        ),
        "tidak ditemukan"
    ),
    "ID tidak ditemukan"
)</f>
        <v>BusinessProcess</v>
      </c>
      <c r="J85" s="15" t="str">
        <f>IFERROR(
    IF(
        ISNUMBER(MATCH(F85, Elements!$A$2:$A$200, 0)),
        IF(
            INDEX(Elements!$C$2:$C$200, MATCH(F85, Elements!$A$2:$A$200, 0)) &lt;&gt; "",
            INDEX(Elements!$C$2:$C$200, MATCH(F85, Elements!$A$2:$A$200, 0)),
            "kosong"
        ),
        "tidak ditemukan"
    ),
    "ID tidak ditemukan"
)</f>
        <v>Menampilan Detail Artikel yang dipilih</v>
      </c>
      <c r="K85" s="15" t="str" cm="1">
        <f t="array" ref="K85">IF(
    AND(
        ISNUMBER(MATCH(SUBSTITUTE(G85, " ", ""), SUBSTITUTE(Sheet2!$AK$5:$AK$13, " ", ""), 0)),
        ISNUMBER(MATCH(SUBSTITUTE(I85, " ", ""), SUBSTITUTE(Sheet2!$AL$4:$BB$4, " ", ""), 0))
    ),
    IF(
        ISNUMBER(MATCH(B85, Sheet2!$BE$3:$BE$13, 0)),
        IF(
            ISNUMBER(MATCH(INDEX(Sheet2!$BD$3:$BD$13, MATCH(B85, Sheet2!$BE$3:$BE$13, 0)), Sheet2!$BD$3:$BD$13, 0)),
            "True",
            "False"
        ),
        "False"
    ),
    "Bukan pasangan yang dicari"
)</f>
        <v>Bukan pasangan yang dicari</v>
      </c>
      <c r="L85" s="15" t="str" cm="1">
        <f t="array" ref="L85">IF(
    AND(
        ISNUMBER(MATCH(SUBSTITUTE(G85, " ", ""), SUBSTITUTE(Sheet2!$AK$19:$AK$35, " ", ""), 0)),
        ISNUMBER(MATCH(SUBSTITUTE(I85, " ", ""), SUBSTITUTE(Sheet2!$AL$18:$AT$18, " ", ""), 0))
    ),
    IF(
        ISNUMBER(MATCH(B85, Sheet2!$BE$3:$BE$13, 0)),
        IF(
            ISNUMBER(MATCH(INDEX(Sheet2!$BD$3:$BD$13, MATCH(B85, Sheet2!$BE$3:$BE$13, 0)), Sheet2!$BD$3:$BD$13, 0)),
            "True",
            "False"
        ),
        "False"
    ),
    "Bukan pasangan yang dicari"
)</f>
        <v>Bukan pasangan yang dicari</v>
      </c>
    </row>
    <row r="86" spans="1:12" x14ac:dyDescent="0.25">
      <c r="A86" t="s">
        <v>454</v>
      </c>
      <c r="B86" t="s">
        <v>8</v>
      </c>
      <c r="E86" t="s">
        <v>244</v>
      </c>
      <c r="F86" t="s">
        <v>252</v>
      </c>
      <c r="G86" s="15" t="str">
        <f>IFERROR(
    IF(
        ISNUMBER(MATCH(E86, Elements!$A$2:$A$200, 0)),
        IF(
            INDEX(Elements!$C$2:$C$200, MATCH(E86, Elements!$A$2:$A$200, 0)) &lt;&gt; "",
            INDEX(Elements!$B$2:$B$200, MATCH(E86, Elements!$A$2:$A$200, 0)),
            "kosong"
        ),
        "tidak ditemukan"
    ),
    "ID tidak ditemukan"
)</f>
        <v>ApplicationFunction</v>
      </c>
      <c r="H86" s="15" t="str">
        <f>IFERROR(
    IF(
        ISNUMBER(MATCH(E86, Elements!$A$2:$A$200, 0)),
        IF(
            INDEX(Elements!$C$2:$C$200, MATCH(E86, Elements!$A$2:$A$200, 0)) &lt;&gt; "",
            INDEX(Elements!$C$2:$C$200, MATCH(E86, Elements!$A$2:$A$200, 0)),
            "kosong"
        ),
        "tidak ditemukan"
    ),
    "ID tidak ditemukan"
)</f>
        <v>Memfasilitasi Konsultasi Psikolog Online</v>
      </c>
      <c r="I86" s="15" t="str">
        <f>IFERROR(
    IF(
        ISNUMBER(MATCH(F86, Elements!$A$2:$A$200, 0)),
        IF(
            INDEX(Elements!$C$2:$C$200, MATCH(F86, Elements!$A$2:$A$200, 0)) &lt;&gt; "",
            INDEX(Elements!$B$2:$B$200, MATCH(F86, Elements!$A$2:$A$200, 0)),
            "kosong"
        ),
        "tidak ditemukan"
    ),
    "ID tidak ditemukan"
)</f>
        <v>ApplicationFunction</v>
      </c>
      <c r="J86" s="15" t="str">
        <f>IFERROR(
    IF(
        ISNUMBER(MATCH(F86, Elements!$A$2:$A$200, 0)),
        IF(
            INDEX(Elements!$C$2:$C$200, MATCH(F86, Elements!$A$2:$A$200, 0)) &lt;&gt; "",
            INDEX(Elements!$C$2:$C$200, MATCH(F86, Elements!$A$2:$A$200, 0)),
            "kosong"
        ),
        "tidak ditemukan"
    ),
    "ID tidak ditemukan"
)</f>
        <v>Mengajukan konsultasi psikologi</v>
      </c>
      <c r="K86" s="15" t="str" cm="1">
        <f t="array" ref="K86">IF(
    AND(
        ISNUMBER(MATCH(SUBSTITUTE(G86, " ", ""), SUBSTITUTE(Sheet2!$AK$5:$AK$13, " ", ""), 0)),
        ISNUMBER(MATCH(SUBSTITUTE(I86, " ", ""), SUBSTITUTE(Sheet2!$AL$4:$BB$4, " ", ""), 0))
    ),
    IF(
        ISNUMBER(MATCH(B86, Sheet2!$BE$3:$BE$13, 0)),
        IF(
            ISNUMBER(MATCH(INDEX(Sheet2!$BD$3:$BD$13, MATCH(B86, Sheet2!$BE$3:$BE$13, 0)), Sheet2!$BD$3:$BD$13, 0)),
            "True",
            "False"
        ),
        "False"
    ),
    "Bukan pasangan yang dicari"
)</f>
        <v>Bukan pasangan yang dicari</v>
      </c>
      <c r="L86" s="15" t="str" cm="1">
        <f t="array" ref="L86">IF(
    AND(
        ISNUMBER(MATCH(SUBSTITUTE(G86, " ", ""), SUBSTITUTE(Sheet2!$AK$19:$AK$35, " ", ""), 0)),
        ISNUMBER(MATCH(SUBSTITUTE(I86, " ", ""), SUBSTITUTE(Sheet2!$AL$18:$AT$18, " ", ""), 0))
    ),
    IF(
        ISNUMBER(MATCH(B86, Sheet2!$BE$3:$BE$13, 0)),
        IF(
            ISNUMBER(MATCH(INDEX(Sheet2!$BD$3:$BD$13, MATCH(B86, Sheet2!$BE$3:$BE$13, 0)), Sheet2!$BD$3:$BD$13, 0)),
            "True",
            "False"
        ),
        "False"
    ),
    "Bukan pasangan yang dicari"
)</f>
        <v>Bukan pasangan yang dicari</v>
      </c>
    </row>
    <row r="87" spans="1:12" x14ac:dyDescent="0.25">
      <c r="A87" t="s">
        <v>455</v>
      </c>
      <c r="B87" t="s">
        <v>8</v>
      </c>
      <c r="E87" t="s">
        <v>244</v>
      </c>
      <c r="F87" t="s">
        <v>266</v>
      </c>
      <c r="G87" s="15" t="str">
        <f>IFERROR(
    IF(
        ISNUMBER(MATCH(E87, Elements!$A$2:$A$200, 0)),
        IF(
            INDEX(Elements!$C$2:$C$200, MATCH(E87, Elements!$A$2:$A$200, 0)) &lt;&gt; "",
            INDEX(Elements!$B$2:$B$200, MATCH(E87, Elements!$A$2:$A$200, 0)),
            "kosong"
        ),
        "tidak ditemukan"
    ),
    "ID tidak ditemukan"
)</f>
        <v>ApplicationFunction</v>
      </c>
      <c r="H87" s="15" t="str">
        <f>IFERROR(
    IF(
        ISNUMBER(MATCH(E87, Elements!$A$2:$A$200, 0)),
        IF(
            INDEX(Elements!$C$2:$C$200, MATCH(E87, Elements!$A$2:$A$200, 0)) &lt;&gt; "",
            INDEX(Elements!$C$2:$C$200, MATCH(E87, Elements!$A$2:$A$200, 0)),
            "kosong"
        ),
        "tidak ditemukan"
    ),
    "ID tidak ditemukan"
)</f>
        <v>Memfasilitasi Konsultasi Psikolog Online</v>
      </c>
      <c r="I87" s="15" t="str">
        <f>IFERROR(
    IF(
        ISNUMBER(MATCH(F87, Elements!$A$2:$A$200, 0)),
        IF(
            INDEX(Elements!$C$2:$C$200, MATCH(F87, Elements!$A$2:$A$200, 0)) &lt;&gt; "",
            INDEX(Elements!$B$2:$B$200, MATCH(F87, Elements!$A$2:$A$200, 0)),
            "kosong"
        ),
        "tidak ditemukan"
    ),
    "ID tidak ditemukan"
)</f>
        <v>ApplicationProcess</v>
      </c>
      <c r="J87" s="15" t="str">
        <f>IFERROR(
    IF(
        ISNUMBER(MATCH(F87, Elements!$A$2:$A$200, 0)),
        IF(
            INDEX(Elements!$C$2:$C$200, MATCH(F87, Elements!$A$2:$A$200, 0)) &lt;&gt; "",
            INDEX(Elements!$C$2:$C$200, MATCH(F87, Elements!$A$2:$A$200, 0)),
            "kosong"
        ),
        "tidak ditemukan"
    ),
    "ID tidak ditemukan"
)</f>
        <v>Mengisi informasi pembuatan ajuan konsultasi</v>
      </c>
      <c r="K87" s="15" t="str" cm="1">
        <f t="array" ref="K87">IF(
    AND(
        ISNUMBER(MATCH(SUBSTITUTE(G87, " ", ""), SUBSTITUTE(Sheet2!$AK$5:$AK$13, " ", ""), 0)),
        ISNUMBER(MATCH(SUBSTITUTE(I87, " ", ""), SUBSTITUTE(Sheet2!$AL$4:$BB$4, " ", ""), 0))
    ),
    IF(
        ISNUMBER(MATCH(B87, Sheet2!$BE$3:$BE$13, 0)),
        IF(
            ISNUMBER(MATCH(INDEX(Sheet2!$BD$3:$BD$13, MATCH(B87, Sheet2!$BE$3:$BE$13, 0)), Sheet2!$BD$3:$BD$13, 0)),
            "True",
            "False"
        ),
        "False"
    ),
    "Bukan pasangan yang dicari"
)</f>
        <v>Bukan pasangan yang dicari</v>
      </c>
      <c r="L87" s="15" t="str" cm="1">
        <f t="array" ref="L87">IF(
    AND(
        ISNUMBER(MATCH(SUBSTITUTE(G87, " ", ""), SUBSTITUTE(Sheet2!$AK$19:$AK$35, " ", ""), 0)),
        ISNUMBER(MATCH(SUBSTITUTE(I87, " ", ""), SUBSTITUTE(Sheet2!$AL$18:$AT$18, " ", ""), 0))
    ),
    IF(
        ISNUMBER(MATCH(B87, Sheet2!$BE$3:$BE$13, 0)),
        IF(
            ISNUMBER(MATCH(INDEX(Sheet2!$BD$3:$BD$13, MATCH(B87, Sheet2!$BE$3:$BE$13, 0)), Sheet2!$BD$3:$BD$13, 0)),
            "True",
            "False"
        ),
        "False"
    ),
    "Bukan pasangan yang dicari"
)</f>
        <v>Bukan pasangan yang dicari</v>
      </c>
    </row>
    <row r="88" spans="1:12" x14ac:dyDescent="0.25">
      <c r="A88" t="s">
        <v>456</v>
      </c>
      <c r="B88" t="s">
        <v>8</v>
      </c>
      <c r="E88" t="s">
        <v>244</v>
      </c>
      <c r="F88" t="s">
        <v>277</v>
      </c>
      <c r="G88" s="15" t="str">
        <f>IFERROR(
    IF(
        ISNUMBER(MATCH(E88, Elements!$A$2:$A$200, 0)),
        IF(
            INDEX(Elements!$C$2:$C$200, MATCH(E88, Elements!$A$2:$A$200, 0)) &lt;&gt; "",
            INDEX(Elements!$B$2:$B$200, MATCH(E88, Elements!$A$2:$A$200, 0)),
            "kosong"
        ),
        "tidak ditemukan"
    ),
    "ID tidak ditemukan"
)</f>
        <v>ApplicationFunction</v>
      </c>
      <c r="H88" s="15" t="str">
        <f>IFERROR(
    IF(
        ISNUMBER(MATCH(E88, Elements!$A$2:$A$200, 0)),
        IF(
            INDEX(Elements!$C$2:$C$200, MATCH(E88, Elements!$A$2:$A$200, 0)) &lt;&gt; "",
            INDEX(Elements!$C$2:$C$200, MATCH(E88, Elements!$A$2:$A$200, 0)),
            "kosong"
        ),
        "tidak ditemukan"
    ),
    "ID tidak ditemukan"
)</f>
        <v>Memfasilitasi Konsultasi Psikolog Online</v>
      </c>
      <c r="I88" s="15" t="str">
        <f>IFERROR(
    IF(
        ISNUMBER(MATCH(F88, Elements!$A$2:$A$200, 0)),
        IF(
            INDEX(Elements!$C$2:$C$200, MATCH(F88, Elements!$A$2:$A$200, 0)) &lt;&gt; "",
            INDEX(Elements!$B$2:$B$200, MATCH(F88, Elements!$A$2:$A$200, 0)),
            "kosong"
        ),
        "tidak ditemukan"
    ),
    "ID tidak ditemukan"
)</f>
        <v>ApplicationProcess</v>
      </c>
      <c r="J88" s="15" t="str">
        <f>IFERROR(
    IF(
        ISNUMBER(MATCH(F88, Elements!$A$2:$A$200, 0)),
        IF(
            INDEX(Elements!$C$2:$C$200, MATCH(F88, Elements!$A$2:$A$200, 0)) &lt;&gt; "",
            INDEX(Elements!$C$2:$C$200, MATCH(F88, Elements!$A$2:$A$200, 0)),
            "kosong"
        ),
        "tidak ditemukan"
    ),
    "ID tidak ditemukan"
)</f>
        <v>Submit ajuan</v>
      </c>
      <c r="K88" s="15" t="str" cm="1">
        <f t="array" ref="K88">IF(
    AND(
        ISNUMBER(MATCH(SUBSTITUTE(G88, " ", ""), SUBSTITUTE(Sheet2!$AK$5:$AK$13, " ", ""), 0)),
        ISNUMBER(MATCH(SUBSTITUTE(I88, " ", ""), SUBSTITUTE(Sheet2!$AL$4:$BB$4, " ", ""), 0))
    ),
    IF(
        ISNUMBER(MATCH(B88, Sheet2!$BE$3:$BE$13, 0)),
        IF(
            ISNUMBER(MATCH(INDEX(Sheet2!$BD$3:$BD$13, MATCH(B88, Sheet2!$BE$3:$BE$13, 0)), Sheet2!$BD$3:$BD$13, 0)),
            "True",
            "False"
        ),
        "False"
    ),
    "Bukan pasangan yang dicari"
)</f>
        <v>Bukan pasangan yang dicari</v>
      </c>
      <c r="L88" s="15" t="str" cm="1">
        <f t="array" ref="L88">IF(
    AND(
        ISNUMBER(MATCH(SUBSTITUTE(G88, " ", ""), SUBSTITUTE(Sheet2!$AK$19:$AK$35, " ", ""), 0)),
        ISNUMBER(MATCH(SUBSTITUTE(I88, " ", ""), SUBSTITUTE(Sheet2!$AL$18:$AT$18, " ", ""), 0))
    ),
    IF(
        ISNUMBER(MATCH(B88, Sheet2!$BE$3:$BE$13, 0)),
        IF(
            ISNUMBER(MATCH(INDEX(Sheet2!$BD$3:$BD$13, MATCH(B88, Sheet2!$BE$3:$BE$13, 0)), Sheet2!$BD$3:$BD$13, 0)),
            "True",
            "False"
        ),
        "False"
    ),
    "Bukan pasangan yang dicari"
)</f>
        <v>Bukan pasangan yang dicari</v>
      </c>
    </row>
    <row r="89" spans="1:12" x14ac:dyDescent="0.25">
      <c r="A89" t="s">
        <v>457</v>
      </c>
      <c r="B89" t="s">
        <v>8</v>
      </c>
      <c r="E89" t="s">
        <v>231</v>
      </c>
      <c r="F89" t="s">
        <v>258</v>
      </c>
      <c r="G89" s="15" t="str">
        <f>IFERROR(
    IF(
        ISNUMBER(MATCH(E89, Elements!$A$2:$A$200, 0)),
        IF(
            INDEX(Elements!$C$2:$C$200, MATCH(E89, Elements!$A$2:$A$200, 0)) &lt;&gt; "",
            INDEX(Elements!$B$2:$B$200, MATCH(E89, Elements!$A$2:$A$200, 0)),
            "kosong"
        ),
        "tidak ditemukan"
    ),
    "ID tidak ditemukan"
)</f>
        <v>ApplicationComponent</v>
      </c>
      <c r="H89" s="15" t="str">
        <f>IFERROR(
    IF(
        ISNUMBER(MATCH(E89, Elements!$A$2:$A$200, 0)),
        IF(
            INDEX(Elements!$C$2:$C$200, MATCH(E89, Elements!$A$2:$A$200, 0)) &lt;&gt; "",
            INDEX(Elements!$C$2:$C$200, MATCH(E89, Elements!$A$2:$A$200, 0)),
            "kosong"
        ),
        "tidak ditemukan"
    ),
    "ID tidak ditemukan"
)</f>
        <v>Konsultasi</v>
      </c>
      <c r="I89" s="15" t="str">
        <f>IFERROR(
    IF(
        ISNUMBER(MATCH(F89, Elements!$A$2:$A$200, 0)),
        IF(
            INDEX(Elements!$C$2:$C$200, MATCH(F89, Elements!$A$2:$A$200, 0)) &lt;&gt; "",
            INDEX(Elements!$B$2:$B$200, MATCH(F89, Elements!$A$2:$A$200, 0)),
            "kosong"
        ),
        "tidak ditemukan"
    ),
    "ID tidak ditemukan"
)</f>
        <v>ApplicationInterface</v>
      </c>
      <c r="J89" s="15" t="str">
        <f>IFERROR(
    IF(
        ISNUMBER(MATCH(F89, Elements!$A$2:$A$200, 0)),
        IF(
            INDEX(Elements!$C$2:$C$200, MATCH(F89, Elements!$A$2:$A$200, 0)) &lt;&gt; "",
            INDEX(Elements!$C$2:$C$200, MATCH(F89, Elements!$A$2:$A$200, 0)),
            "kosong"
        ),
        "tidak ditemukan"
    ),
    "ID tidak ditemukan"
)</f>
        <v>Frontend Halaman Konsultasi</v>
      </c>
      <c r="K89" s="15" t="str" cm="1">
        <f t="array" ref="K89">IF(
    AND(
        ISNUMBER(MATCH(SUBSTITUTE(G89, " ", ""), SUBSTITUTE(Sheet2!$AK$5:$AK$13, " ", ""), 0)),
        ISNUMBER(MATCH(SUBSTITUTE(I89, " ", ""), SUBSTITUTE(Sheet2!$AL$4:$BB$4, " ", ""), 0))
    ),
    IF(
        ISNUMBER(MATCH(B89, Sheet2!$BE$3:$BE$13, 0)),
        IF(
            ISNUMBER(MATCH(INDEX(Sheet2!$BD$3:$BD$13, MATCH(B89, Sheet2!$BE$3:$BE$13, 0)), Sheet2!$BD$3:$BD$13, 0)),
            "True",
            "False"
        ),
        "False"
    ),
    "Bukan pasangan yang dicari"
)</f>
        <v>Bukan pasangan yang dicari</v>
      </c>
      <c r="L89" s="15" t="str" cm="1">
        <f t="array" ref="L89">IF(
    AND(
        ISNUMBER(MATCH(SUBSTITUTE(G89, " ", ""), SUBSTITUTE(Sheet2!$AK$19:$AK$35, " ", ""), 0)),
        ISNUMBER(MATCH(SUBSTITUTE(I89, " ", ""), SUBSTITUTE(Sheet2!$AL$18:$AT$18, " ", ""), 0))
    ),
    IF(
        ISNUMBER(MATCH(B89, Sheet2!$BE$3:$BE$13, 0)),
        IF(
            ISNUMBER(MATCH(INDEX(Sheet2!$BD$3:$BD$13, MATCH(B89, Sheet2!$BE$3:$BE$13, 0)), Sheet2!$BD$3:$BD$13, 0)),
            "True",
            "False"
        ),
        "False"
    ),
    "Bukan pasangan yang dicari"
)</f>
        <v>Bukan pasangan yang dicari</v>
      </c>
    </row>
    <row r="90" spans="1:12" x14ac:dyDescent="0.25">
      <c r="A90" t="s">
        <v>458</v>
      </c>
      <c r="B90" t="s">
        <v>8</v>
      </c>
      <c r="E90" t="s">
        <v>254</v>
      </c>
      <c r="F90" t="s">
        <v>273</v>
      </c>
      <c r="G90" s="15" t="str">
        <f>IFERROR(
    IF(
        ISNUMBER(MATCH(E90, Elements!$A$2:$A$200, 0)),
        IF(
            INDEX(Elements!$C$2:$C$200, MATCH(E90, Elements!$A$2:$A$200, 0)) &lt;&gt; "",
            INDEX(Elements!$B$2:$B$200, MATCH(E90, Elements!$A$2:$A$200, 0)),
            "kosong"
        ),
        "tidak ditemukan"
    ),
    "ID tidak ditemukan"
)</f>
        <v>ApplicationFunction</v>
      </c>
      <c r="H90" s="15" t="str">
        <f>IFERROR(
    IF(
        ISNUMBER(MATCH(E90, Elements!$A$2:$A$200, 0)),
        IF(
            INDEX(Elements!$C$2:$C$200, MATCH(E90, Elements!$A$2:$A$200, 0)) &lt;&gt; "",
            INDEX(Elements!$C$2:$C$200, MATCH(E90, Elements!$A$2:$A$200, 0)),
            "kosong"
        ),
        "tidak ditemukan"
    ),
    "ID tidak ditemukan"
)</f>
        <v>Penulisan Artikel</v>
      </c>
      <c r="I90" s="15" t="str">
        <f>IFERROR(
    IF(
        ISNUMBER(MATCH(F90, Elements!$A$2:$A$200, 0)),
        IF(
            INDEX(Elements!$C$2:$C$200, MATCH(F90, Elements!$A$2:$A$200, 0)) &lt;&gt; "",
            INDEX(Elements!$B$2:$B$200, MATCH(F90, Elements!$A$2:$A$200, 0)),
            "kosong"
        ),
        "tidak ditemukan"
    ),
    "ID tidak ditemukan"
)</f>
        <v>ApplicationProcess</v>
      </c>
      <c r="J90" s="15" t="str">
        <f>IFERROR(
    IF(
        ISNUMBER(MATCH(F90, Elements!$A$2:$A$200, 0)),
        IF(
            INDEX(Elements!$C$2:$C$200, MATCH(F90, Elements!$A$2:$A$200, 0)) &lt;&gt; "",
            INDEX(Elements!$C$2:$C$200, MATCH(F90, Elements!$A$2:$A$200, 0)),
            "kosong"
        ),
        "tidak ditemukan"
    ),
    "ID tidak ditemukan"
)</f>
        <v>Menulis judul artikel</v>
      </c>
      <c r="K90" s="15" t="str" cm="1">
        <f t="array" ref="K90">IF(
    AND(
        ISNUMBER(MATCH(SUBSTITUTE(G90, " ", ""), SUBSTITUTE(Sheet2!$AK$5:$AK$13, " ", ""), 0)),
        ISNUMBER(MATCH(SUBSTITUTE(I90, " ", ""), SUBSTITUTE(Sheet2!$AL$4:$BB$4, " ", ""), 0))
    ),
    IF(
        ISNUMBER(MATCH(B90, Sheet2!$BE$3:$BE$13, 0)),
        IF(
            ISNUMBER(MATCH(INDEX(Sheet2!$BD$3:$BD$13, MATCH(B90, Sheet2!$BE$3:$BE$13, 0)), Sheet2!$BD$3:$BD$13, 0)),
            "True",
            "False"
        ),
        "False"
    ),
    "Bukan pasangan yang dicari"
)</f>
        <v>Bukan pasangan yang dicari</v>
      </c>
      <c r="L90" s="15" t="str" cm="1">
        <f t="array" ref="L90">IF(
    AND(
        ISNUMBER(MATCH(SUBSTITUTE(G90, " ", ""), SUBSTITUTE(Sheet2!$AK$19:$AK$35, " ", ""), 0)),
        ISNUMBER(MATCH(SUBSTITUTE(I90, " ", ""), SUBSTITUTE(Sheet2!$AL$18:$AT$18, " ", ""), 0))
    ),
    IF(
        ISNUMBER(MATCH(B90, Sheet2!$BE$3:$BE$13, 0)),
        IF(
            ISNUMBER(MATCH(INDEX(Sheet2!$BD$3:$BD$13, MATCH(B90, Sheet2!$BE$3:$BE$13, 0)), Sheet2!$BD$3:$BD$13, 0)),
            "True",
            "False"
        ),
        "False"
    ),
    "Bukan pasangan yang dicari"
)</f>
        <v>Bukan pasangan yang dicari</v>
      </c>
    </row>
    <row r="91" spans="1:12" x14ac:dyDescent="0.25">
      <c r="A91" t="s">
        <v>459</v>
      </c>
      <c r="B91" t="s">
        <v>8</v>
      </c>
      <c r="E91" t="s">
        <v>254</v>
      </c>
      <c r="F91" t="s">
        <v>271</v>
      </c>
      <c r="G91" s="15" t="str">
        <f>IFERROR(
    IF(
        ISNUMBER(MATCH(E91, Elements!$A$2:$A$200, 0)),
        IF(
            INDEX(Elements!$C$2:$C$200, MATCH(E91, Elements!$A$2:$A$200, 0)) &lt;&gt; "",
            INDEX(Elements!$B$2:$B$200, MATCH(E91, Elements!$A$2:$A$200, 0)),
            "kosong"
        ),
        "tidak ditemukan"
    ),
    "ID tidak ditemukan"
)</f>
        <v>ApplicationFunction</v>
      </c>
      <c r="H91" s="15" t="str">
        <f>IFERROR(
    IF(
        ISNUMBER(MATCH(E91, Elements!$A$2:$A$200, 0)),
        IF(
            INDEX(Elements!$C$2:$C$200, MATCH(E91, Elements!$A$2:$A$200, 0)) &lt;&gt; "",
            INDEX(Elements!$C$2:$C$200, MATCH(E91, Elements!$A$2:$A$200, 0)),
            "kosong"
        ),
        "tidak ditemukan"
    ),
    "ID tidak ditemukan"
)</f>
        <v>Penulisan Artikel</v>
      </c>
      <c r="I91" s="15" t="str">
        <f>IFERROR(
    IF(
        ISNUMBER(MATCH(F91, Elements!$A$2:$A$200, 0)),
        IF(
            INDEX(Elements!$C$2:$C$200, MATCH(F91, Elements!$A$2:$A$200, 0)) &lt;&gt; "",
            INDEX(Elements!$B$2:$B$200, MATCH(F91, Elements!$A$2:$A$200, 0)),
            "kosong"
        ),
        "tidak ditemukan"
    ),
    "ID tidak ditemukan"
)</f>
        <v>ApplicationProcess</v>
      </c>
      <c r="J91" s="15" t="str">
        <f>IFERROR(
    IF(
        ISNUMBER(MATCH(F91, Elements!$A$2:$A$200, 0)),
        IF(
            INDEX(Elements!$C$2:$C$200, MATCH(F91, Elements!$A$2:$A$200, 0)) &lt;&gt; "",
            INDEX(Elements!$C$2:$C$200, MATCH(F91, Elements!$A$2:$A$200, 0)),
            "kosong"
        ),
        "tidak ditemukan"
    ),
    "ID tidak ditemukan"
)</f>
        <v>Menulis isi dari artikel</v>
      </c>
      <c r="K91" s="15" t="str" cm="1">
        <f t="array" ref="K91">IF(
    AND(
        ISNUMBER(MATCH(SUBSTITUTE(G91, " ", ""), SUBSTITUTE(Sheet2!$AK$5:$AK$13, " ", ""), 0)),
        ISNUMBER(MATCH(SUBSTITUTE(I91, " ", ""), SUBSTITUTE(Sheet2!$AL$4:$BB$4, " ", ""), 0))
    ),
    IF(
        ISNUMBER(MATCH(B91, Sheet2!$BE$3:$BE$13, 0)),
        IF(
            ISNUMBER(MATCH(INDEX(Sheet2!$BD$3:$BD$13, MATCH(B91, Sheet2!$BE$3:$BE$13, 0)), Sheet2!$BD$3:$BD$13, 0)),
            "True",
            "False"
        ),
        "False"
    ),
    "Bukan pasangan yang dicari"
)</f>
        <v>Bukan pasangan yang dicari</v>
      </c>
      <c r="L91" s="15" t="str" cm="1">
        <f t="array" ref="L91">IF(
    AND(
        ISNUMBER(MATCH(SUBSTITUTE(G91, " ", ""), SUBSTITUTE(Sheet2!$AK$19:$AK$35, " ", ""), 0)),
        ISNUMBER(MATCH(SUBSTITUTE(I91, " ", ""), SUBSTITUTE(Sheet2!$AL$18:$AT$18, " ", ""), 0))
    ),
    IF(
        ISNUMBER(MATCH(B91, Sheet2!$BE$3:$BE$13, 0)),
        IF(
            ISNUMBER(MATCH(INDEX(Sheet2!$BD$3:$BD$13, MATCH(B91, Sheet2!$BE$3:$BE$13, 0)), Sheet2!$BD$3:$BD$13, 0)),
            "True",
            "False"
        ),
        "False"
    ),
    "Bukan pasangan yang dicari"
)</f>
        <v>Bukan pasangan yang dicari</v>
      </c>
    </row>
    <row r="92" spans="1:12" x14ac:dyDescent="0.25">
      <c r="A92" t="s">
        <v>460</v>
      </c>
      <c r="B92" t="s">
        <v>8</v>
      </c>
      <c r="E92" t="s">
        <v>254</v>
      </c>
      <c r="F92" t="s">
        <v>269</v>
      </c>
      <c r="G92" s="15" t="str">
        <f>IFERROR(
    IF(
        ISNUMBER(MATCH(E92, Elements!$A$2:$A$200, 0)),
        IF(
            INDEX(Elements!$C$2:$C$200, MATCH(E92, Elements!$A$2:$A$200, 0)) &lt;&gt; "",
            INDEX(Elements!$B$2:$B$200, MATCH(E92, Elements!$A$2:$A$200, 0)),
            "kosong"
        ),
        "tidak ditemukan"
    ),
    "ID tidak ditemukan"
)</f>
        <v>ApplicationFunction</v>
      </c>
      <c r="H92" s="15" t="str">
        <f>IFERROR(
    IF(
        ISNUMBER(MATCH(E92, Elements!$A$2:$A$200, 0)),
        IF(
            INDEX(Elements!$C$2:$C$200, MATCH(E92, Elements!$A$2:$A$200, 0)) &lt;&gt; "",
            INDEX(Elements!$C$2:$C$200, MATCH(E92, Elements!$A$2:$A$200, 0)),
            "kosong"
        ),
        "tidak ditemukan"
    ),
    "ID tidak ditemukan"
)</f>
        <v>Penulisan Artikel</v>
      </c>
      <c r="I92" s="15" t="str">
        <f>IFERROR(
    IF(
        ISNUMBER(MATCH(F92, Elements!$A$2:$A$200, 0)),
        IF(
            INDEX(Elements!$C$2:$C$200, MATCH(F92, Elements!$A$2:$A$200, 0)) &lt;&gt; "",
            INDEX(Elements!$B$2:$B$200, MATCH(F92, Elements!$A$2:$A$200, 0)),
            "kosong"
        ),
        "tidak ditemukan"
    ),
    "ID tidak ditemukan"
)</f>
        <v>ApplicationProcess</v>
      </c>
      <c r="J92" s="15" t="str">
        <f>IFERROR(
    IF(
        ISNUMBER(MATCH(F92, Elements!$A$2:$A$200, 0)),
        IF(
            INDEX(Elements!$C$2:$C$200, MATCH(F92, Elements!$A$2:$A$200, 0)) &lt;&gt; "",
            INDEX(Elements!$C$2:$C$200, MATCH(F92, Elements!$A$2:$A$200, 0)),
            "kosong"
        ),
        "tidak ditemukan"
    ),
    "ID tidak ditemukan"
)</f>
        <v>Mengunggah Artikel</v>
      </c>
      <c r="K92" s="15" t="str" cm="1">
        <f t="array" ref="K92">IF(
    AND(
        ISNUMBER(MATCH(SUBSTITUTE(G92, " ", ""), SUBSTITUTE(Sheet2!$AK$5:$AK$13, " ", ""), 0)),
        ISNUMBER(MATCH(SUBSTITUTE(I92, " ", ""), SUBSTITUTE(Sheet2!$AL$4:$BB$4, " ", ""), 0))
    ),
    IF(
        ISNUMBER(MATCH(B92, Sheet2!$BE$3:$BE$13, 0)),
        IF(
            ISNUMBER(MATCH(INDEX(Sheet2!$BD$3:$BD$13, MATCH(B92, Sheet2!$BE$3:$BE$13, 0)), Sheet2!$BD$3:$BD$13, 0)),
            "True",
            "False"
        ),
        "False"
    ),
    "Bukan pasangan yang dicari"
)</f>
        <v>Bukan pasangan yang dicari</v>
      </c>
      <c r="L92" s="15" t="str" cm="1">
        <f t="array" ref="L92">IF(
    AND(
        ISNUMBER(MATCH(SUBSTITUTE(G92, " ", ""), SUBSTITUTE(Sheet2!$AK$19:$AK$35, " ", ""), 0)),
        ISNUMBER(MATCH(SUBSTITUTE(I92, " ", ""), SUBSTITUTE(Sheet2!$AL$18:$AT$18, " ", ""), 0))
    ),
    IF(
        ISNUMBER(MATCH(B92, Sheet2!$BE$3:$BE$13, 0)),
        IF(
            ISNUMBER(MATCH(INDEX(Sheet2!$BD$3:$BD$13, MATCH(B92, Sheet2!$BE$3:$BE$13, 0)), Sheet2!$BD$3:$BD$13, 0)),
            "True",
            "False"
        ),
        "False"
    ),
    "Bukan pasangan yang dicari"
)</f>
        <v>Bukan pasangan yang dicari</v>
      </c>
    </row>
    <row r="93" spans="1:12" x14ac:dyDescent="0.25">
      <c r="A93" t="s">
        <v>461</v>
      </c>
      <c r="B93" t="s">
        <v>8</v>
      </c>
      <c r="E93" t="s">
        <v>242</v>
      </c>
      <c r="F93" t="s">
        <v>250</v>
      </c>
      <c r="G93" s="15" t="str">
        <f>IFERROR(
    IF(
        ISNUMBER(MATCH(E93, Elements!$A$2:$A$200, 0)),
        IF(
            INDEX(Elements!$C$2:$C$200, MATCH(E93, Elements!$A$2:$A$200, 0)) &lt;&gt; "",
            INDEX(Elements!$B$2:$B$200, MATCH(E93, Elements!$A$2:$A$200, 0)),
            "kosong"
        ),
        "tidak ditemukan"
    ),
    "ID tidak ditemukan"
)</f>
        <v>ApplicationFunction</v>
      </c>
      <c r="H93" s="15" t="str">
        <f>IFERROR(
    IF(
        ISNUMBER(MATCH(E93, Elements!$A$2:$A$200, 0)),
        IF(
            INDEX(Elements!$C$2:$C$200, MATCH(E93, Elements!$A$2:$A$200, 0)) &lt;&gt; "",
            INDEX(Elements!$C$2:$C$200, MATCH(E93, Elements!$A$2:$A$200, 0)),
            "kosong"
        ),
        "tidak ditemukan"
    ),
    "ID tidak ditemukan"
)</f>
        <v>Memfasilitasi Konsultasi Hukum Online</v>
      </c>
      <c r="I93" s="15" t="str">
        <f>IFERROR(
    IF(
        ISNUMBER(MATCH(F93, Elements!$A$2:$A$200, 0)),
        IF(
            INDEX(Elements!$C$2:$C$200, MATCH(F93, Elements!$A$2:$A$200, 0)) &lt;&gt; "",
            INDEX(Elements!$B$2:$B$200, MATCH(F93, Elements!$A$2:$A$200, 0)),
            "kosong"
        ),
        "tidak ditemukan"
    ),
    "ID tidak ditemukan"
)</f>
        <v>ApplicationFunction</v>
      </c>
      <c r="J93" s="15" t="str">
        <f>IFERROR(
    IF(
        ISNUMBER(MATCH(F93, Elements!$A$2:$A$200, 0)),
        IF(
            INDEX(Elements!$C$2:$C$200, MATCH(F93, Elements!$A$2:$A$200, 0)) &lt;&gt; "",
            INDEX(Elements!$C$2:$C$200, MATCH(F93, Elements!$A$2:$A$200, 0)),
            "kosong"
        ),
        "tidak ditemukan"
    ),
    "ID tidak ditemukan"
)</f>
        <v>Mengajukan konsultasi hukum</v>
      </c>
      <c r="K93" s="15" t="str" cm="1">
        <f t="array" ref="K93">IF(
    AND(
        ISNUMBER(MATCH(SUBSTITUTE(G93, " ", ""), SUBSTITUTE(Sheet2!$AK$5:$AK$13, " ", ""), 0)),
        ISNUMBER(MATCH(SUBSTITUTE(I93, " ", ""), SUBSTITUTE(Sheet2!$AL$4:$BB$4, " ", ""), 0))
    ),
    IF(
        ISNUMBER(MATCH(B93, Sheet2!$BE$3:$BE$13, 0)),
        IF(
            ISNUMBER(MATCH(INDEX(Sheet2!$BD$3:$BD$13, MATCH(B93, Sheet2!$BE$3:$BE$13, 0)), Sheet2!$BD$3:$BD$13, 0)),
            "True",
            "False"
        ),
        "False"
    ),
    "Bukan pasangan yang dicari"
)</f>
        <v>Bukan pasangan yang dicari</v>
      </c>
      <c r="L93" s="15" t="str" cm="1">
        <f t="array" ref="L93">IF(
    AND(
        ISNUMBER(MATCH(SUBSTITUTE(G93, " ", ""), SUBSTITUTE(Sheet2!$AK$19:$AK$35, " ", ""), 0)),
        ISNUMBER(MATCH(SUBSTITUTE(I93, " ", ""), SUBSTITUTE(Sheet2!$AL$18:$AT$18, " ", ""), 0))
    ),
    IF(
        ISNUMBER(MATCH(B93, Sheet2!$BE$3:$BE$13, 0)),
        IF(
            ISNUMBER(MATCH(INDEX(Sheet2!$BD$3:$BD$13, MATCH(B93, Sheet2!$BE$3:$BE$13, 0)), Sheet2!$BD$3:$BD$13, 0)),
            "True",
            "False"
        ),
        "False"
    ),
    "Bukan pasangan yang dicari"
)</f>
        <v>Bukan pasangan yang dicari</v>
      </c>
    </row>
    <row r="94" spans="1:12" x14ac:dyDescent="0.25">
      <c r="A94" t="s">
        <v>462</v>
      </c>
      <c r="B94" t="s">
        <v>8</v>
      </c>
      <c r="E94" t="s">
        <v>242</v>
      </c>
      <c r="F94" t="s">
        <v>268</v>
      </c>
      <c r="G94" s="15" t="str">
        <f>IFERROR(
    IF(
        ISNUMBER(MATCH(E94, Elements!$A$2:$A$200, 0)),
        IF(
            INDEX(Elements!$C$2:$C$200, MATCH(E94, Elements!$A$2:$A$200, 0)) &lt;&gt; "",
            INDEX(Elements!$B$2:$B$200, MATCH(E94, Elements!$A$2:$A$200, 0)),
            "kosong"
        ),
        "tidak ditemukan"
    ),
    "ID tidak ditemukan"
)</f>
        <v>ApplicationFunction</v>
      </c>
      <c r="H94" s="15" t="str">
        <f>IFERROR(
    IF(
        ISNUMBER(MATCH(E94, Elements!$A$2:$A$200, 0)),
        IF(
            INDEX(Elements!$C$2:$C$200, MATCH(E94, Elements!$A$2:$A$200, 0)) &lt;&gt; "",
            INDEX(Elements!$C$2:$C$200, MATCH(E94, Elements!$A$2:$A$200, 0)),
            "kosong"
        ),
        "tidak ditemukan"
    ),
    "ID tidak ditemukan"
)</f>
        <v>Memfasilitasi Konsultasi Hukum Online</v>
      </c>
      <c r="I94" s="15" t="str">
        <f>IFERROR(
    IF(
        ISNUMBER(MATCH(F94, Elements!$A$2:$A$200, 0)),
        IF(
            INDEX(Elements!$C$2:$C$200, MATCH(F94, Elements!$A$2:$A$200, 0)) &lt;&gt; "",
            INDEX(Elements!$B$2:$B$200, MATCH(F94, Elements!$A$2:$A$200, 0)),
            "kosong"
        ),
        "tidak ditemukan"
    ),
    "ID tidak ditemukan"
)</f>
        <v>ApplicationProcess</v>
      </c>
      <c r="J94" s="15" t="str">
        <f>IFERROR(
    IF(
        ISNUMBER(MATCH(F94, Elements!$A$2:$A$200, 0)),
        IF(
            INDEX(Elements!$C$2:$C$200, MATCH(F94, Elements!$A$2:$A$200, 0)) &lt;&gt; "",
            INDEX(Elements!$C$2:$C$200, MATCH(F94, Elements!$A$2:$A$200, 0)),
            "kosong"
        ),
        "tidak ditemukan"
    ),
    "ID tidak ditemukan"
)</f>
        <v>Mengisi informasi pembuatan ajuan konsultasi</v>
      </c>
      <c r="K94" s="15" t="str" cm="1">
        <f t="array" ref="K94">IF(
    AND(
        ISNUMBER(MATCH(SUBSTITUTE(G94, " ", ""), SUBSTITUTE(Sheet2!$AK$5:$AK$13, " ", ""), 0)),
        ISNUMBER(MATCH(SUBSTITUTE(I94, " ", ""), SUBSTITUTE(Sheet2!$AL$4:$BB$4, " ", ""), 0))
    ),
    IF(
        ISNUMBER(MATCH(B94, Sheet2!$BE$3:$BE$13, 0)),
        IF(
            ISNUMBER(MATCH(INDEX(Sheet2!$BD$3:$BD$13, MATCH(B94, Sheet2!$BE$3:$BE$13, 0)), Sheet2!$BD$3:$BD$13, 0)),
            "True",
            "False"
        ),
        "False"
    ),
    "Bukan pasangan yang dicari"
)</f>
        <v>Bukan pasangan yang dicari</v>
      </c>
      <c r="L94" s="15" t="str" cm="1">
        <f t="array" ref="L94">IF(
    AND(
        ISNUMBER(MATCH(SUBSTITUTE(G94, " ", ""), SUBSTITUTE(Sheet2!$AK$19:$AK$35, " ", ""), 0)),
        ISNUMBER(MATCH(SUBSTITUTE(I94, " ", ""), SUBSTITUTE(Sheet2!$AL$18:$AT$18, " ", ""), 0))
    ),
    IF(
        ISNUMBER(MATCH(B94, Sheet2!$BE$3:$BE$13, 0)),
        IF(
            ISNUMBER(MATCH(INDEX(Sheet2!$BD$3:$BD$13, MATCH(B94, Sheet2!$BE$3:$BE$13, 0)), Sheet2!$BD$3:$BD$13, 0)),
            "True",
            "False"
        ),
        "False"
    ),
    "Bukan pasangan yang dicari"
)</f>
        <v>Bukan pasangan yang dicari</v>
      </c>
    </row>
    <row r="95" spans="1:12" x14ac:dyDescent="0.25">
      <c r="A95" t="s">
        <v>463</v>
      </c>
      <c r="B95" t="s">
        <v>8</v>
      </c>
      <c r="E95" t="s">
        <v>242</v>
      </c>
      <c r="F95" t="s">
        <v>279</v>
      </c>
      <c r="G95" s="15" t="str">
        <f>IFERROR(
    IF(
        ISNUMBER(MATCH(E95, Elements!$A$2:$A$200, 0)),
        IF(
            INDEX(Elements!$C$2:$C$200, MATCH(E95, Elements!$A$2:$A$200, 0)) &lt;&gt; "",
            INDEX(Elements!$B$2:$B$200, MATCH(E95, Elements!$A$2:$A$200, 0)),
            "kosong"
        ),
        "tidak ditemukan"
    ),
    "ID tidak ditemukan"
)</f>
        <v>ApplicationFunction</v>
      </c>
      <c r="H95" s="15" t="str">
        <f>IFERROR(
    IF(
        ISNUMBER(MATCH(E95, Elements!$A$2:$A$200, 0)),
        IF(
            INDEX(Elements!$C$2:$C$200, MATCH(E95, Elements!$A$2:$A$200, 0)) &lt;&gt; "",
            INDEX(Elements!$C$2:$C$200, MATCH(E95, Elements!$A$2:$A$200, 0)),
            "kosong"
        ),
        "tidak ditemukan"
    ),
    "ID tidak ditemukan"
)</f>
        <v>Memfasilitasi Konsultasi Hukum Online</v>
      </c>
      <c r="I95" s="15" t="str">
        <f>IFERROR(
    IF(
        ISNUMBER(MATCH(F95, Elements!$A$2:$A$200, 0)),
        IF(
            INDEX(Elements!$C$2:$C$200, MATCH(F95, Elements!$A$2:$A$200, 0)) &lt;&gt; "",
            INDEX(Elements!$B$2:$B$200, MATCH(F95, Elements!$A$2:$A$200, 0)),
            "kosong"
        ),
        "tidak ditemukan"
    ),
    "ID tidak ditemukan"
)</f>
        <v>ApplicationProcess</v>
      </c>
      <c r="J95" s="15" t="str">
        <f>IFERROR(
    IF(
        ISNUMBER(MATCH(F95, Elements!$A$2:$A$200, 0)),
        IF(
            INDEX(Elements!$C$2:$C$200, MATCH(F95, Elements!$A$2:$A$200, 0)) &lt;&gt; "",
            INDEX(Elements!$C$2:$C$200, MATCH(F95, Elements!$A$2:$A$200, 0)),
            "kosong"
        ),
        "tidak ditemukan"
    ),
    "ID tidak ditemukan"
)</f>
        <v>Submit ajuan</v>
      </c>
      <c r="K95" s="15" t="str" cm="1">
        <f t="array" ref="K95">IF(
    AND(
        ISNUMBER(MATCH(SUBSTITUTE(G95, " ", ""), SUBSTITUTE(Sheet2!$AK$5:$AK$13, " ", ""), 0)),
        ISNUMBER(MATCH(SUBSTITUTE(I95, " ", ""), SUBSTITUTE(Sheet2!$AL$4:$BB$4, " ", ""), 0))
    ),
    IF(
        ISNUMBER(MATCH(B95, Sheet2!$BE$3:$BE$13, 0)),
        IF(
            ISNUMBER(MATCH(INDEX(Sheet2!$BD$3:$BD$13, MATCH(B95, Sheet2!$BE$3:$BE$13, 0)), Sheet2!$BD$3:$BD$13, 0)),
            "True",
            "False"
        ),
        "False"
    ),
    "Bukan pasangan yang dicari"
)</f>
        <v>Bukan pasangan yang dicari</v>
      </c>
      <c r="L95" s="15" t="str" cm="1">
        <f t="array" ref="L95">IF(
    AND(
        ISNUMBER(MATCH(SUBSTITUTE(G95, " ", ""), SUBSTITUTE(Sheet2!$AK$19:$AK$35, " ", ""), 0)),
        ISNUMBER(MATCH(SUBSTITUTE(I95, " ", ""), SUBSTITUTE(Sheet2!$AL$18:$AT$18, " ", ""), 0))
    ),
    IF(
        ISNUMBER(MATCH(B95, Sheet2!$BE$3:$BE$13, 0)),
        IF(
            ISNUMBER(MATCH(INDEX(Sheet2!$BD$3:$BD$13, MATCH(B95, Sheet2!$BE$3:$BE$13, 0)), Sheet2!$BD$3:$BD$13, 0)),
            "True",
            "False"
        ),
        "False"
    ),
    "Bukan pasangan yang dicari"
)</f>
        <v>Bukan pasangan yang dicari</v>
      </c>
    </row>
    <row r="96" spans="1:12" x14ac:dyDescent="0.25">
      <c r="A96" t="s">
        <v>464</v>
      </c>
      <c r="B96" t="s">
        <v>8</v>
      </c>
      <c r="E96" t="s">
        <v>246</v>
      </c>
      <c r="F96" t="s">
        <v>238</v>
      </c>
      <c r="G96" s="15" t="str">
        <f>IFERROR(
    IF(
        ISNUMBER(MATCH(E96, Elements!$A$2:$A$200, 0)),
        IF(
            INDEX(Elements!$C$2:$C$200, MATCH(E96, Elements!$A$2:$A$200, 0)) &lt;&gt; "",
            INDEX(Elements!$B$2:$B$200, MATCH(E96, Elements!$A$2:$A$200, 0)),
            "kosong"
        ),
        "tidak ditemukan"
    ),
    "ID tidak ditemukan"
)</f>
        <v>ApplicationFunction</v>
      </c>
      <c r="H96" s="15" t="str">
        <f>IFERROR(
    IF(
        ISNUMBER(MATCH(E96, Elements!$A$2:$A$200, 0)),
        IF(
            INDEX(Elements!$C$2:$C$200, MATCH(E96, Elements!$A$2:$A$200, 0)) &lt;&gt; "",
            INDEX(Elements!$C$2:$C$200, MATCH(E96, Elements!$A$2:$A$200, 0)),
            "kosong"
        ),
        "tidak ditemukan"
    ),
    "ID tidak ditemukan"
)</f>
        <v>Menampilakn Riwayat Artikel Saya</v>
      </c>
      <c r="I96" s="15" t="str">
        <f>IFERROR(
    IF(
        ISNUMBER(MATCH(F96, Elements!$A$2:$A$200, 0)),
        IF(
            INDEX(Elements!$C$2:$C$200, MATCH(F96, Elements!$A$2:$A$200, 0)) &lt;&gt; "",
            INDEX(Elements!$B$2:$B$200, MATCH(F96, Elements!$A$2:$A$200, 0)),
            "kosong"
        ),
        "tidak ditemukan"
    ),
    "ID tidak ditemukan"
)</f>
        <v>ApplicationFunction</v>
      </c>
      <c r="J96" s="15" t="str">
        <f>IFERROR(
    IF(
        ISNUMBER(MATCH(F96, Elements!$A$2:$A$200, 0)),
        IF(
            INDEX(Elements!$C$2:$C$200, MATCH(F96, Elements!$A$2:$A$200, 0)) &lt;&gt; "",
            INDEX(Elements!$C$2:$C$200, MATCH(F96, Elements!$A$2:$A$200, 0)),
            "kosong"
        ),
        "tidak ditemukan"
    ),
    "ID tidak ditemukan"
)</f>
        <v>Melakukan pencarian artikel terdahulu</v>
      </c>
      <c r="K96" s="15" t="str" cm="1">
        <f t="array" ref="K96">IF(
    AND(
        ISNUMBER(MATCH(SUBSTITUTE(G96, " ", ""), SUBSTITUTE(Sheet2!$AK$5:$AK$13, " ", ""), 0)),
        ISNUMBER(MATCH(SUBSTITUTE(I96, " ", ""), SUBSTITUTE(Sheet2!$AL$4:$BB$4, " ", ""), 0))
    ),
    IF(
        ISNUMBER(MATCH(B96, Sheet2!$BE$3:$BE$13, 0)),
        IF(
            ISNUMBER(MATCH(INDEX(Sheet2!$BD$3:$BD$13, MATCH(B96, Sheet2!$BE$3:$BE$13, 0)), Sheet2!$BD$3:$BD$13, 0)),
            "True",
            "False"
        ),
        "False"
    ),
    "Bukan pasangan yang dicari"
)</f>
        <v>Bukan pasangan yang dicari</v>
      </c>
      <c r="L96" s="15" t="str" cm="1">
        <f t="array" ref="L96">IF(
    AND(
        ISNUMBER(MATCH(SUBSTITUTE(G96, " ", ""), SUBSTITUTE(Sheet2!$AK$19:$AK$35, " ", ""), 0)),
        ISNUMBER(MATCH(SUBSTITUTE(I96, " ", ""), SUBSTITUTE(Sheet2!$AL$18:$AT$18, " ", ""), 0))
    ),
    IF(
        ISNUMBER(MATCH(B96, Sheet2!$BE$3:$BE$13, 0)),
        IF(
            ISNUMBER(MATCH(INDEX(Sheet2!$BD$3:$BD$13, MATCH(B96, Sheet2!$BE$3:$BE$13, 0)), Sheet2!$BD$3:$BD$13, 0)),
            "True",
            "False"
        ),
        "False"
    ),
    "Bukan pasangan yang dicari"
)</f>
        <v>Bukan pasangan yang dicari</v>
      </c>
    </row>
    <row r="97" spans="1:12" x14ac:dyDescent="0.25">
      <c r="A97" t="s">
        <v>465</v>
      </c>
      <c r="B97" t="s">
        <v>8</v>
      </c>
      <c r="E97" t="s">
        <v>229</v>
      </c>
      <c r="F97" t="s">
        <v>262</v>
      </c>
      <c r="G97" s="15" t="str">
        <f>IFERROR(
    IF(
        ISNUMBER(MATCH(E97, Elements!$A$2:$A$200, 0)),
        IF(
            INDEX(Elements!$C$2:$C$200, MATCH(E97, Elements!$A$2:$A$200, 0)) &lt;&gt; "",
            INDEX(Elements!$B$2:$B$200, MATCH(E97, Elements!$A$2:$A$200, 0)),
            "kosong"
        ),
        "tidak ditemukan"
    ),
    "ID tidak ditemukan"
)</f>
        <v>ApplicationComponent</v>
      </c>
      <c r="H97" s="15" t="str">
        <f>IFERROR(
    IF(
        ISNUMBER(MATCH(E97, Elements!$A$2:$A$200, 0)),
        IF(
            INDEX(Elements!$C$2:$C$200, MATCH(E97, Elements!$A$2:$A$200, 0)) &lt;&gt; "",
            INDEX(Elements!$C$2:$C$200, MATCH(E97, Elements!$A$2:$A$200, 0)),
            "kosong"
        ),
        "tidak ditemukan"
    ),
    "ID tidak ditemukan"
)</f>
        <v>Artikel Saya</v>
      </c>
      <c r="I97" s="15" t="str">
        <f>IFERROR(
    IF(
        ISNUMBER(MATCH(F97, Elements!$A$2:$A$200, 0)),
        IF(
            INDEX(Elements!$C$2:$C$200, MATCH(F97, Elements!$A$2:$A$200, 0)) &lt;&gt; "",
            INDEX(Elements!$B$2:$B$200, MATCH(F97, Elements!$A$2:$A$200, 0)),
            "kosong"
        ),
        "tidak ditemukan"
    ),
    "ID tidak ditemukan"
)</f>
        <v>ApplicationInterface</v>
      </c>
      <c r="J97" s="15" t="str">
        <f>IFERROR(
    IF(
        ISNUMBER(MATCH(F97, Elements!$A$2:$A$200, 0)),
        IF(
            INDEX(Elements!$C$2:$C$200, MATCH(F97, Elements!$A$2:$A$200, 0)) &lt;&gt; "",
            INDEX(Elements!$C$2:$C$200, MATCH(F97, Elements!$A$2:$A$200, 0)),
            "kosong"
        ),
        "tidak ditemukan"
    ),
    "ID tidak ditemukan"
)</f>
        <v>Frontend Penulisan Artikel</v>
      </c>
      <c r="K97" s="15" t="str" cm="1">
        <f t="array" ref="K97">IF(
    AND(
        ISNUMBER(MATCH(SUBSTITUTE(G97, " ", ""), SUBSTITUTE(Sheet2!$AK$5:$AK$13, " ", ""), 0)),
        ISNUMBER(MATCH(SUBSTITUTE(I97, " ", ""), SUBSTITUTE(Sheet2!$AL$4:$BB$4, " ", ""), 0))
    ),
    IF(
        ISNUMBER(MATCH(B97, Sheet2!$BE$3:$BE$13, 0)),
        IF(
            ISNUMBER(MATCH(INDEX(Sheet2!$BD$3:$BD$13, MATCH(B97, Sheet2!$BE$3:$BE$13, 0)), Sheet2!$BD$3:$BD$13, 0)),
            "True",
            "False"
        ),
        "False"
    ),
    "Bukan pasangan yang dicari"
)</f>
        <v>Bukan pasangan yang dicari</v>
      </c>
      <c r="L97" s="15" t="str" cm="1">
        <f t="array" ref="L97">IF(
    AND(
        ISNUMBER(MATCH(SUBSTITUTE(G97, " ", ""), SUBSTITUTE(Sheet2!$AK$19:$AK$35, " ", ""), 0)),
        ISNUMBER(MATCH(SUBSTITUTE(I97, " ", ""), SUBSTITUTE(Sheet2!$AL$18:$AT$18, " ", ""), 0))
    ),
    IF(
        ISNUMBER(MATCH(B97, Sheet2!$BE$3:$BE$13, 0)),
        IF(
            ISNUMBER(MATCH(INDEX(Sheet2!$BD$3:$BD$13, MATCH(B97, Sheet2!$BE$3:$BE$13, 0)), Sheet2!$BD$3:$BD$13, 0)),
            "True",
            "False"
        ),
        "False"
    ),
    "Bukan pasangan yang dicari"
)</f>
        <v>Bukan pasangan yang dicari</v>
      </c>
    </row>
    <row r="98" spans="1:12" x14ac:dyDescent="0.25">
      <c r="A98" t="s">
        <v>466</v>
      </c>
      <c r="B98" t="s">
        <v>8</v>
      </c>
      <c r="E98" t="s">
        <v>229</v>
      </c>
      <c r="F98" t="s">
        <v>256</v>
      </c>
      <c r="G98" s="15" t="str">
        <f>IFERROR(
    IF(
        ISNUMBER(MATCH(E98, Elements!$A$2:$A$200, 0)),
        IF(
            INDEX(Elements!$C$2:$C$200, MATCH(E98, Elements!$A$2:$A$200, 0)) &lt;&gt; "",
            INDEX(Elements!$B$2:$B$200, MATCH(E98, Elements!$A$2:$A$200, 0)),
            "kosong"
        ),
        "tidak ditemukan"
    ),
    "ID tidak ditemukan"
)</f>
        <v>ApplicationComponent</v>
      </c>
      <c r="H98" s="15" t="str">
        <f>IFERROR(
    IF(
        ISNUMBER(MATCH(E98, Elements!$A$2:$A$200, 0)),
        IF(
            INDEX(Elements!$C$2:$C$200, MATCH(E98, Elements!$A$2:$A$200, 0)) &lt;&gt; "",
            INDEX(Elements!$C$2:$C$200, MATCH(E98, Elements!$A$2:$A$200, 0)),
            "kosong"
        ),
        "tidak ditemukan"
    ),
    "ID tidak ditemukan"
)</f>
        <v>Artikel Saya</v>
      </c>
      <c r="I98" s="15" t="str">
        <f>IFERROR(
    IF(
        ISNUMBER(MATCH(F98, Elements!$A$2:$A$200, 0)),
        IF(
            INDEX(Elements!$C$2:$C$200, MATCH(F98, Elements!$A$2:$A$200, 0)) &lt;&gt; "",
            INDEX(Elements!$B$2:$B$200, MATCH(F98, Elements!$A$2:$A$200, 0)),
            "kosong"
        ),
        "tidak ditemukan"
    ),
    "ID tidak ditemukan"
)</f>
        <v>ApplicationInterface</v>
      </c>
      <c r="J98" s="15" t="str">
        <f>IFERROR(
    IF(
        ISNUMBER(MATCH(F98, Elements!$A$2:$A$200, 0)),
        IF(
            INDEX(Elements!$C$2:$C$200, MATCH(F98, Elements!$A$2:$A$200, 0)) &lt;&gt; "",
            INDEX(Elements!$C$2:$C$200, MATCH(F98, Elements!$A$2:$A$200, 0)),
            "kosong"
        ),
        "tidak ditemukan"
    ),
    "ID tidak ditemukan"
)</f>
        <v>Frontend Artikel Saya</v>
      </c>
      <c r="K98" s="15" t="str" cm="1">
        <f t="array" ref="K98">IF(
    AND(
        ISNUMBER(MATCH(SUBSTITUTE(G98, " ", ""), SUBSTITUTE(Sheet2!$AK$5:$AK$13, " ", ""), 0)),
        ISNUMBER(MATCH(SUBSTITUTE(I98, " ", ""), SUBSTITUTE(Sheet2!$AL$4:$BB$4, " ", ""), 0))
    ),
    IF(
        ISNUMBER(MATCH(B98, Sheet2!$BE$3:$BE$13, 0)),
        IF(
            ISNUMBER(MATCH(INDEX(Sheet2!$BD$3:$BD$13, MATCH(B98, Sheet2!$BE$3:$BE$13, 0)), Sheet2!$BD$3:$BD$13, 0)),
            "True",
            "False"
        ),
        "False"
    ),
    "Bukan pasangan yang dicari"
)</f>
        <v>Bukan pasangan yang dicari</v>
      </c>
      <c r="L98" s="15" t="str" cm="1">
        <f t="array" ref="L98">IF(
    AND(
        ISNUMBER(MATCH(SUBSTITUTE(G98, " ", ""), SUBSTITUTE(Sheet2!$AK$19:$AK$35, " ", ""), 0)),
        ISNUMBER(MATCH(SUBSTITUTE(I98, " ", ""), SUBSTITUTE(Sheet2!$AL$18:$AT$18, " ", ""), 0))
    ),
    IF(
        ISNUMBER(MATCH(B98, Sheet2!$BE$3:$BE$13, 0)),
        IF(
            ISNUMBER(MATCH(INDEX(Sheet2!$BD$3:$BD$13, MATCH(B98, Sheet2!$BE$3:$BE$13, 0)), Sheet2!$BD$3:$BD$13, 0)),
            "True",
            "False"
        ),
        "False"
    ),
    "Bukan pasangan yang dicari"
)</f>
        <v>Bukan pasangan yang dicari</v>
      </c>
    </row>
    <row r="99" spans="1:12" x14ac:dyDescent="0.25">
      <c r="A99" t="s">
        <v>467</v>
      </c>
      <c r="B99" t="s">
        <v>8</v>
      </c>
      <c r="E99" t="s">
        <v>228</v>
      </c>
      <c r="F99" t="s">
        <v>260</v>
      </c>
      <c r="G99" s="15" t="str">
        <f>IFERROR(
    IF(
        ISNUMBER(MATCH(E99, Elements!$A$2:$A$200, 0)),
        IF(
            INDEX(Elements!$C$2:$C$200, MATCH(E99, Elements!$A$2:$A$200, 0)) &lt;&gt; "",
            INDEX(Elements!$B$2:$B$200, MATCH(E99, Elements!$A$2:$A$200, 0)),
            "kosong"
        ),
        "tidak ditemukan"
    ),
    "ID tidak ditemukan"
)</f>
        <v>ApplicationComponent</v>
      </c>
      <c r="H99" s="15" t="str">
        <f>IFERROR(
    IF(
        ISNUMBER(MATCH(E99, Elements!$A$2:$A$200, 0)),
        IF(
            INDEX(Elements!$C$2:$C$200, MATCH(E99, Elements!$A$2:$A$200, 0)) &lt;&gt; "",
            INDEX(Elements!$C$2:$C$200, MATCH(E99, Elements!$A$2:$A$200, 0)),
            "kosong"
        ),
        "tidak ditemukan"
    ),
    "ID tidak ditemukan"
)</f>
        <v>Artikel</v>
      </c>
      <c r="I99" s="15" t="str">
        <f>IFERROR(
    IF(
        ISNUMBER(MATCH(F99, Elements!$A$2:$A$200, 0)),
        IF(
            INDEX(Elements!$C$2:$C$200, MATCH(F99, Elements!$A$2:$A$200, 0)) &lt;&gt; "",
            INDEX(Elements!$B$2:$B$200, MATCH(F99, Elements!$A$2:$A$200, 0)),
            "kosong"
        ),
        "tidak ditemukan"
    ),
    "ID tidak ditemukan"
)</f>
        <v>ApplicationInterface</v>
      </c>
      <c r="J99" s="15" t="str">
        <f>IFERROR(
    IF(
        ISNUMBER(MATCH(F99, Elements!$A$2:$A$200, 0)),
        IF(
            INDEX(Elements!$C$2:$C$200, MATCH(F99, Elements!$A$2:$A$200, 0)) &lt;&gt; "",
            INDEX(Elements!$C$2:$C$200, MATCH(F99, Elements!$A$2:$A$200, 0)),
            "kosong"
        ),
        "tidak ditemukan"
    ),
    "ID tidak ditemukan"
)</f>
        <v>Frontend membaca artikel</v>
      </c>
      <c r="K99" s="15" t="str" cm="1">
        <f t="array" ref="K99">IF(
    AND(
        ISNUMBER(MATCH(SUBSTITUTE(G99, " ", ""), SUBSTITUTE(Sheet2!$AK$5:$AK$13, " ", ""), 0)),
        ISNUMBER(MATCH(SUBSTITUTE(I99, " ", ""), SUBSTITUTE(Sheet2!$AL$4:$BB$4, " ", ""), 0))
    ),
    IF(
        ISNUMBER(MATCH(B99, Sheet2!$BE$3:$BE$13, 0)),
        IF(
            ISNUMBER(MATCH(INDEX(Sheet2!$BD$3:$BD$13, MATCH(B99, Sheet2!$BE$3:$BE$13, 0)), Sheet2!$BD$3:$BD$13, 0)),
            "True",
            "False"
        ),
        "False"
    ),
    "Bukan pasangan yang dicari"
)</f>
        <v>Bukan pasangan yang dicari</v>
      </c>
      <c r="L99" s="15" t="str" cm="1">
        <f t="array" ref="L99">IF(
    AND(
        ISNUMBER(MATCH(SUBSTITUTE(G99, " ", ""), SUBSTITUTE(Sheet2!$AK$19:$AK$35, " ", ""), 0)),
        ISNUMBER(MATCH(SUBSTITUTE(I99, " ", ""), SUBSTITUTE(Sheet2!$AL$18:$AT$18, " ", ""), 0))
    ),
    IF(
        ISNUMBER(MATCH(B99, Sheet2!$BE$3:$BE$13, 0)),
        IF(
            ISNUMBER(MATCH(INDEX(Sheet2!$BD$3:$BD$13, MATCH(B99, Sheet2!$BE$3:$BE$13, 0)), Sheet2!$BD$3:$BD$13, 0)),
            "True",
            "False"
        ),
        "False"
    ),
    "Bukan pasangan yang dicari"
)</f>
        <v>Bukan pasangan yang dicari</v>
      </c>
    </row>
    <row r="100" spans="1:12" x14ac:dyDescent="0.25">
      <c r="A100" t="s">
        <v>468</v>
      </c>
      <c r="B100" t="s">
        <v>8</v>
      </c>
      <c r="E100" t="s">
        <v>240</v>
      </c>
      <c r="F100" t="s">
        <v>264</v>
      </c>
      <c r="G100" s="15" t="str">
        <f>IFERROR(
    IF(
        ISNUMBER(MATCH(E100, Elements!$A$2:$A$200, 0)),
        IF(
            INDEX(Elements!$C$2:$C$200, MATCH(E100, Elements!$A$2:$A$200, 0)) &lt;&gt; "",
            INDEX(Elements!$B$2:$B$200, MATCH(E100, Elements!$A$2:$A$200, 0)),
            "kosong"
        ),
        "tidak ditemukan"
    ),
    "ID tidak ditemukan"
)</f>
        <v>ApplicationFunction</v>
      </c>
      <c r="H100" s="15" t="str">
        <f>IFERROR(
    IF(
        ISNUMBER(MATCH(E100, Elements!$A$2:$A$200, 0)),
        IF(
            INDEX(Elements!$C$2:$C$200, MATCH(E100, Elements!$A$2:$A$200, 0)) &lt;&gt; "",
            INDEX(Elements!$C$2:$C$200, MATCH(E100, Elements!$A$2:$A$200, 0)),
            "kosong"
        ),
        "tidak ditemukan"
    ),
    "ID tidak ditemukan"
)</f>
        <v>Membaca Artikel dan Memberikan Komentar</v>
      </c>
      <c r="I100" s="15" t="str">
        <f>IFERROR(
    IF(
        ISNUMBER(MATCH(F100, Elements!$A$2:$A$200, 0)),
        IF(
            INDEX(Elements!$C$2:$C$200, MATCH(F100, Elements!$A$2:$A$200, 0)) &lt;&gt; "",
            INDEX(Elements!$B$2:$B$200, MATCH(F100, Elements!$A$2:$A$200, 0)),
            "kosong"
        ),
        "tidak ditemukan"
    ),
    "ID tidak ditemukan"
)</f>
        <v>ApplicationProcess</v>
      </c>
      <c r="J100" s="15" t="str">
        <f>IFERROR(
    IF(
        ISNUMBER(MATCH(F100, Elements!$A$2:$A$200, 0)),
        IF(
            INDEX(Elements!$C$2:$C$200, MATCH(F100, Elements!$A$2:$A$200, 0)) &lt;&gt; "",
            INDEX(Elements!$C$2:$C$200, MATCH(F100, Elements!$A$2:$A$200, 0)),
            "kosong"
        ),
        "tidak ditemukan"
    ),
    "ID tidak ditemukan"
)</f>
        <v>Membaca kumpulan artikel</v>
      </c>
      <c r="K100" s="15" t="str" cm="1">
        <f t="array" ref="K100">IF(
    AND(
        ISNUMBER(MATCH(SUBSTITUTE(G100, " ", ""), SUBSTITUTE(Sheet2!$AK$5:$AK$13, " ", ""), 0)),
        ISNUMBER(MATCH(SUBSTITUTE(I100, " ", ""), SUBSTITUTE(Sheet2!$AL$4:$BB$4, " ", ""), 0))
    ),
    IF(
        ISNUMBER(MATCH(B100, Sheet2!$BE$3:$BE$13, 0)),
        IF(
            ISNUMBER(MATCH(INDEX(Sheet2!$BD$3:$BD$13, MATCH(B100, Sheet2!$BE$3:$BE$13, 0)), Sheet2!$BD$3:$BD$13, 0)),
            "True",
            "False"
        ),
        "False"
    ),
    "Bukan pasangan yang dicari"
)</f>
        <v>Bukan pasangan yang dicari</v>
      </c>
      <c r="L100" s="15" t="str" cm="1">
        <f t="array" ref="L100">IF(
    AND(
        ISNUMBER(MATCH(SUBSTITUTE(G100, " ", ""), SUBSTITUTE(Sheet2!$AK$19:$AK$35, " ", ""), 0)),
        ISNUMBER(MATCH(SUBSTITUTE(I100, " ", ""), SUBSTITUTE(Sheet2!$AL$18:$AT$18, " ", ""), 0))
    ),
    IF(
        ISNUMBER(MATCH(B100, Sheet2!$BE$3:$BE$13, 0)),
        IF(
            ISNUMBER(MATCH(INDEX(Sheet2!$BD$3:$BD$13, MATCH(B100, Sheet2!$BE$3:$BE$13, 0)), Sheet2!$BD$3:$BD$13, 0)),
            "True",
            "False"
        ),
        "False"
    ),
    "Bukan pasangan yang dicari"
)</f>
        <v>Bukan pasangan yang dicari</v>
      </c>
    </row>
    <row r="101" spans="1:12" x14ac:dyDescent="0.25">
      <c r="A101" t="s">
        <v>469</v>
      </c>
      <c r="B101" t="s">
        <v>8</v>
      </c>
      <c r="E101" t="s">
        <v>240</v>
      </c>
      <c r="F101" t="s">
        <v>275</v>
      </c>
      <c r="G101" s="15" t="str">
        <f>IFERROR(
    IF(
        ISNUMBER(MATCH(E101, Elements!$A$2:$A$200, 0)),
        IF(
            INDEX(Elements!$C$2:$C$200, MATCH(E101, Elements!$A$2:$A$200, 0)) &lt;&gt; "",
            INDEX(Elements!$B$2:$B$200, MATCH(E101, Elements!$A$2:$A$200, 0)),
            "kosong"
        ),
        "tidak ditemukan"
    ),
    "ID tidak ditemukan"
)</f>
        <v>ApplicationFunction</v>
      </c>
      <c r="H101" s="15" t="str">
        <f>IFERROR(
    IF(
        ISNUMBER(MATCH(E101, Elements!$A$2:$A$200, 0)),
        IF(
            INDEX(Elements!$C$2:$C$200, MATCH(E101, Elements!$A$2:$A$200, 0)) &lt;&gt; "",
            INDEX(Elements!$C$2:$C$200, MATCH(E101, Elements!$A$2:$A$200, 0)),
            "kosong"
        ),
        "tidak ditemukan"
    ),
    "ID tidak ditemukan"
)</f>
        <v>Membaca Artikel dan Memberikan Komentar</v>
      </c>
      <c r="I101" s="15" t="str">
        <f>IFERROR(
    IF(
        ISNUMBER(MATCH(F101, Elements!$A$2:$A$200, 0)),
        IF(
            INDEX(Elements!$C$2:$C$200, MATCH(F101, Elements!$A$2:$A$200, 0)) &lt;&gt; "",
            INDEX(Elements!$B$2:$B$200, MATCH(F101, Elements!$A$2:$A$200, 0)),
            "kosong"
        ),
        "tidak ditemukan"
    ),
    "ID tidak ditemukan"
)</f>
        <v>ApplicationProcess</v>
      </c>
      <c r="J101" s="15" t="str">
        <f>IFERROR(
    IF(
        ISNUMBER(MATCH(F101, Elements!$A$2:$A$200, 0)),
        IF(
            INDEX(Elements!$C$2:$C$200, MATCH(F101, Elements!$A$2:$A$200, 0)) &lt;&gt; "",
            INDEX(Elements!$C$2:$C$200, MATCH(F101, Elements!$A$2:$A$200, 0)),
            "kosong"
        ),
        "tidak ditemukan"
    ),
    "ID tidak ditemukan"
)</f>
        <v>Menulis komentar</v>
      </c>
      <c r="K101" s="15" t="str" cm="1">
        <f t="array" ref="K101">IF(
    AND(
        ISNUMBER(MATCH(SUBSTITUTE(G101, " ", ""), SUBSTITUTE(Sheet2!$AK$5:$AK$13, " ", ""), 0)),
        ISNUMBER(MATCH(SUBSTITUTE(I101, " ", ""), SUBSTITUTE(Sheet2!$AL$4:$BB$4, " ", ""), 0))
    ),
    IF(
        ISNUMBER(MATCH(B101, Sheet2!$BE$3:$BE$13, 0)),
        IF(
            ISNUMBER(MATCH(INDEX(Sheet2!$BD$3:$BD$13, MATCH(B101, Sheet2!$BE$3:$BE$13, 0)), Sheet2!$BD$3:$BD$13, 0)),
            "True",
            "False"
        ),
        "False"
    ),
    "Bukan pasangan yang dicari"
)</f>
        <v>Bukan pasangan yang dicari</v>
      </c>
      <c r="L101" s="15" t="str" cm="1">
        <f t="array" ref="L101">IF(
    AND(
        ISNUMBER(MATCH(SUBSTITUTE(G101, " ", ""), SUBSTITUTE(Sheet2!$AK$19:$AK$35, " ", ""), 0)),
        ISNUMBER(MATCH(SUBSTITUTE(I101, " ", ""), SUBSTITUTE(Sheet2!$AL$18:$AT$18, " ", ""), 0))
    ),
    IF(
        ISNUMBER(MATCH(B101, Sheet2!$BE$3:$BE$13, 0)),
        IF(
            ISNUMBER(MATCH(INDEX(Sheet2!$BD$3:$BD$13, MATCH(B101, Sheet2!$BE$3:$BE$13, 0)), Sheet2!$BD$3:$BD$13, 0)),
            "True",
            "False"
        ),
        "False"
    ),
    "Bukan pasangan yang dicari"
)</f>
        <v>Bukan pasangan yang dicari</v>
      </c>
    </row>
    <row r="102" spans="1:12" x14ac:dyDescent="0.25">
      <c r="A102" t="s">
        <v>470</v>
      </c>
      <c r="B102" t="s">
        <v>8</v>
      </c>
      <c r="E102" t="s">
        <v>246</v>
      </c>
      <c r="F102" t="s">
        <v>248</v>
      </c>
      <c r="G102" s="15" t="str">
        <f>IFERROR(
    IF(
        ISNUMBER(MATCH(E102, Elements!$A$2:$A$200, 0)),
        IF(
            INDEX(Elements!$C$2:$C$200, MATCH(E102, Elements!$A$2:$A$200, 0)) &lt;&gt; "",
            INDEX(Elements!$B$2:$B$200, MATCH(E102, Elements!$A$2:$A$200, 0)),
            "kosong"
        ),
        "tidak ditemukan"
    ),
    "ID tidak ditemukan"
)</f>
        <v>ApplicationFunction</v>
      </c>
      <c r="H102" s="15" t="str">
        <f>IFERROR(
    IF(
        ISNUMBER(MATCH(E102, Elements!$A$2:$A$200, 0)),
        IF(
            INDEX(Elements!$C$2:$C$200, MATCH(E102, Elements!$A$2:$A$200, 0)) &lt;&gt; "",
            INDEX(Elements!$C$2:$C$200, MATCH(E102, Elements!$A$2:$A$200, 0)),
            "kosong"
        ),
        "tidak ditemukan"
    ),
    "ID tidak ditemukan"
)</f>
        <v>Menampilakn Riwayat Artikel Saya</v>
      </c>
      <c r="I102" s="15" t="str">
        <f>IFERROR(
    IF(
        ISNUMBER(MATCH(F102, Elements!$A$2:$A$200, 0)),
        IF(
            INDEX(Elements!$C$2:$C$200, MATCH(F102, Elements!$A$2:$A$200, 0)) &lt;&gt; "",
            INDEX(Elements!$B$2:$B$200, MATCH(F102, Elements!$A$2:$A$200, 0)),
            "kosong"
        ),
        "tidak ditemukan"
    ),
    "ID tidak ditemukan"
)</f>
        <v>ApplicationFunction</v>
      </c>
      <c r="J102" s="15" t="str">
        <f>IFERROR(
    IF(
        ISNUMBER(MATCH(F102, Elements!$A$2:$A$200, 0)),
        IF(
            INDEX(Elements!$C$2:$C$200, MATCH(F102, Elements!$A$2:$A$200, 0)) &lt;&gt; "",
            INDEX(Elements!$C$2:$C$200, MATCH(F102, Elements!$A$2:$A$200, 0)),
            "kosong"
        ),
        "tidak ditemukan"
    ),
    "ID tidak ditemukan"
)</f>
        <v>Menampilkan detail artikel</v>
      </c>
      <c r="K102" s="15" t="str" cm="1">
        <f t="array" ref="K102">IF(
    AND(
        ISNUMBER(MATCH(SUBSTITUTE(G102, " ", ""), SUBSTITUTE(Sheet2!$AK$5:$AK$13, " ", ""), 0)),
        ISNUMBER(MATCH(SUBSTITUTE(I102, " ", ""), SUBSTITUTE(Sheet2!$AL$4:$BB$4, " ", ""), 0))
    ),
    IF(
        ISNUMBER(MATCH(B102, Sheet2!$BE$3:$BE$13, 0)),
        IF(
            ISNUMBER(MATCH(INDEX(Sheet2!$BD$3:$BD$13, MATCH(B102, Sheet2!$BE$3:$BE$13, 0)), Sheet2!$BD$3:$BD$13, 0)),
            "True",
            "False"
        ),
        "False"
    ),
    "Bukan pasangan yang dicari"
)</f>
        <v>Bukan pasangan yang dicari</v>
      </c>
      <c r="L102" s="15" t="str" cm="1">
        <f t="array" ref="L102">IF(
    AND(
        ISNUMBER(MATCH(SUBSTITUTE(G102, " ", ""), SUBSTITUTE(Sheet2!$AK$19:$AK$35, " ", ""), 0)),
        ISNUMBER(MATCH(SUBSTITUTE(I102, " ", ""), SUBSTITUTE(Sheet2!$AL$18:$AT$18, " ", ""), 0))
    ),
    IF(
        ISNUMBER(MATCH(B102, Sheet2!$BE$3:$BE$13, 0)),
        IF(
            ISNUMBER(MATCH(INDEX(Sheet2!$BD$3:$BD$13, MATCH(B102, Sheet2!$BE$3:$BE$13, 0)), Sheet2!$BD$3:$BD$13, 0)),
            "True",
            "False"
        ),
        "False"
    ),
    "Bukan pasangan yang dicari"
)</f>
        <v>Bukan pasangan yang dicari</v>
      </c>
    </row>
    <row r="103" spans="1:12" x14ac:dyDescent="0.25">
      <c r="A103" t="s">
        <v>471</v>
      </c>
      <c r="B103" t="s">
        <v>9</v>
      </c>
      <c r="E103" t="s">
        <v>161</v>
      </c>
      <c r="F103" t="s">
        <v>200</v>
      </c>
      <c r="G103" s="15" t="str">
        <f>IFERROR(
    IF(
        ISNUMBER(MATCH(E103, Elements!$A$2:$A$200, 0)),
        IF(
            INDEX(Elements!$C$2:$C$200, MATCH(E103, Elements!$A$2:$A$200, 0)) &lt;&gt; "",
            INDEX(Elements!$B$2:$B$200, MATCH(E103, Elements!$A$2:$A$200, 0)),
            "kosong"
        ),
        "tidak ditemukan"
    ),
    "ID tidak ditemukan"
)</f>
        <v>BusinessEvent</v>
      </c>
      <c r="H103" s="15" t="str">
        <f>IFERROR(
    IF(
        ISNUMBER(MATCH(E103, Elements!$A$2:$A$200, 0)),
        IF(
            INDEX(Elements!$C$2:$C$200, MATCH(E103, Elements!$A$2:$A$200, 0)) &lt;&gt; "",
            INDEX(Elements!$C$2:$C$200, MATCH(E103, Elements!$A$2:$A$200, 0)),
            "kosong"
        ),
        "tidak ditemukan"
    ),
    "ID tidak ditemukan"
)</f>
        <v>Pengguna menekan 'Tulis Artikel'</v>
      </c>
      <c r="I103" s="15" t="str">
        <f>IFERROR(
    IF(
        ISNUMBER(MATCH(F103, Elements!$A$2:$A$200, 0)),
        IF(
            INDEX(Elements!$C$2:$C$200, MATCH(F103, Elements!$A$2:$A$200, 0)) &lt;&gt; "",
            INDEX(Elements!$B$2:$B$200, MATCH(F103, Elements!$A$2:$A$200, 0)),
            "kosong"
        ),
        "tidak ditemukan"
    ),
    "ID tidak ditemukan"
)</f>
        <v>BusinessProcess</v>
      </c>
      <c r="J103" s="15" t="str">
        <f>IFERROR(
    IF(
        ISNUMBER(MATCH(F103, Elements!$A$2:$A$200, 0)),
        IF(
            INDEX(Elements!$C$2:$C$200, MATCH(F103, Elements!$A$2:$A$200, 0)) &lt;&gt; "",
            INDEX(Elements!$C$2:$C$200, MATCH(F103, Elements!$A$2:$A$200, 0)),
            "kosong"
        ),
        "tidak ditemukan"
    ),
    "ID tidak ditemukan"
)</f>
        <v>Mengisi judul untuk artikel</v>
      </c>
      <c r="K103" s="15" t="str" cm="1">
        <f t="array" ref="K103">IF(
    AND(
        ISNUMBER(MATCH(SUBSTITUTE(G103, " ", ""), SUBSTITUTE(Sheet2!$AK$5:$AK$13, " ", ""), 0)),
        ISNUMBER(MATCH(SUBSTITUTE(I103, " ", ""), SUBSTITUTE(Sheet2!$AL$4:$BB$4, " ", ""), 0))
    ),
    IF(
        ISNUMBER(MATCH(B103, Sheet2!$BE$3:$BE$13, 0)),
        IF(
            ISNUMBER(MATCH(INDEX(Sheet2!$BD$3:$BD$13, MATCH(B103, Sheet2!$BE$3:$BE$13, 0)), Sheet2!$BD$3:$BD$13, 0)),
            "True",
            "False"
        ),
        "False"
    ),
    "Bukan pasangan yang dicari"
)</f>
        <v>Bukan pasangan yang dicari</v>
      </c>
      <c r="L103" s="15" t="str" cm="1">
        <f t="array" ref="L103">IF(
    AND(
        ISNUMBER(MATCH(SUBSTITUTE(G103, " ", ""), SUBSTITUTE(Sheet2!$AK$19:$AK$35, " ", ""), 0)),
        ISNUMBER(MATCH(SUBSTITUTE(I103, " ", ""), SUBSTITUTE(Sheet2!$AL$18:$AT$18, " ", ""), 0))
    ),
    IF(
        ISNUMBER(MATCH(B103, Sheet2!$BE$3:$BE$13, 0)),
        IF(
            ISNUMBER(MATCH(INDEX(Sheet2!$BD$3:$BD$13, MATCH(B103, Sheet2!$BE$3:$BE$13, 0)), Sheet2!$BD$3:$BD$13, 0)),
            "True",
            "False"
        ),
        "False"
    ),
    "Bukan pasangan yang dicari"
)</f>
        <v>Bukan pasangan yang dicari</v>
      </c>
    </row>
    <row r="104" spans="1:12" x14ac:dyDescent="0.25">
      <c r="A104" t="s">
        <v>472</v>
      </c>
      <c r="B104" t="s">
        <v>9</v>
      </c>
      <c r="E104" t="s">
        <v>200</v>
      </c>
      <c r="F104" t="s">
        <v>208</v>
      </c>
      <c r="G104" s="15" t="str">
        <f>IFERROR(
    IF(
        ISNUMBER(MATCH(E104, Elements!$A$2:$A$200, 0)),
        IF(
            INDEX(Elements!$C$2:$C$200, MATCH(E104, Elements!$A$2:$A$200, 0)) &lt;&gt; "",
            INDEX(Elements!$B$2:$B$200, MATCH(E104, Elements!$A$2:$A$200, 0)),
            "kosong"
        ),
        "tidak ditemukan"
    ),
    "ID tidak ditemukan"
)</f>
        <v>BusinessProcess</v>
      </c>
      <c r="H104" s="15" t="str">
        <f>IFERROR(
    IF(
        ISNUMBER(MATCH(E104, Elements!$A$2:$A$200, 0)),
        IF(
            INDEX(Elements!$C$2:$C$200, MATCH(E104, Elements!$A$2:$A$200, 0)) &lt;&gt; "",
            INDEX(Elements!$C$2:$C$200, MATCH(E104, Elements!$A$2:$A$200, 0)),
            "kosong"
        ),
        "tidak ditemukan"
    ),
    "ID tidak ditemukan"
)</f>
        <v>Mengisi judul untuk artikel</v>
      </c>
      <c r="I104" s="15" t="str">
        <f>IFERROR(
    IF(
        ISNUMBER(MATCH(F104, Elements!$A$2:$A$200, 0)),
        IF(
            INDEX(Elements!$C$2:$C$200, MATCH(F104, Elements!$A$2:$A$200, 0)) &lt;&gt; "",
            INDEX(Elements!$B$2:$B$200, MATCH(F104, Elements!$A$2:$A$200, 0)),
            "kosong"
        ),
        "tidak ditemukan"
    ),
    "ID tidak ditemukan"
)</f>
        <v>BusinessProcess</v>
      </c>
      <c r="J104" s="15" t="str">
        <f>IFERROR(
    IF(
        ISNUMBER(MATCH(F104, Elements!$A$2:$A$200, 0)),
        IF(
            INDEX(Elements!$C$2:$C$200, MATCH(F104, Elements!$A$2:$A$200, 0)) &lt;&gt; "",
            INDEX(Elements!$C$2:$C$200, MATCH(F104, Elements!$A$2:$A$200, 0)),
            "kosong"
        ),
        "tidak ditemukan"
    ),
    "ID tidak ditemukan"
)</f>
        <v>Menuliskan isi artikel yang ingin dibagikan</v>
      </c>
      <c r="K104" s="15" t="str" cm="1">
        <f t="array" ref="K104">IF(
    AND(
        ISNUMBER(MATCH(SUBSTITUTE(G104, " ", ""), SUBSTITUTE(Sheet2!$AK$5:$AK$13, " ", ""), 0)),
        ISNUMBER(MATCH(SUBSTITUTE(I104, " ", ""), SUBSTITUTE(Sheet2!$AL$4:$BB$4, " ", ""), 0))
    ),
    IF(
        ISNUMBER(MATCH(B104, Sheet2!$BE$3:$BE$13, 0)),
        IF(
            ISNUMBER(MATCH(INDEX(Sheet2!$BD$3:$BD$13, MATCH(B104, Sheet2!$BE$3:$BE$13, 0)), Sheet2!$BD$3:$BD$13, 0)),
            "True",
            "False"
        ),
        "False"
    ),
    "Bukan pasangan yang dicari"
)</f>
        <v>Bukan pasangan yang dicari</v>
      </c>
      <c r="L104" s="15" t="str" cm="1">
        <f t="array" ref="L104">IF(
    AND(
        ISNUMBER(MATCH(SUBSTITUTE(G104, " ", ""), SUBSTITUTE(Sheet2!$AK$19:$AK$35, " ", ""), 0)),
        ISNUMBER(MATCH(SUBSTITUTE(I104, " ", ""), SUBSTITUTE(Sheet2!$AL$18:$AT$18, " ", ""), 0))
    ),
    IF(
        ISNUMBER(MATCH(B104, Sheet2!$BE$3:$BE$13, 0)),
        IF(
            ISNUMBER(MATCH(INDEX(Sheet2!$BD$3:$BD$13, MATCH(B104, Sheet2!$BE$3:$BE$13, 0)), Sheet2!$BD$3:$BD$13, 0)),
            "True",
            "False"
        ),
        "False"
    ),
    "Bukan pasangan yang dicari"
)</f>
        <v>Bukan pasangan yang dicari</v>
      </c>
    </row>
    <row r="105" spans="1:12" x14ac:dyDescent="0.25">
      <c r="A105" t="s">
        <v>473</v>
      </c>
      <c r="B105" t="s">
        <v>9</v>
      </c>
      <c r="E105" t="s">
        <v>202</v>
      </c>
      <c r="F105" t="s">
        <v>210</v>
      </c>
      <c r="G105" s="15" t="str">
        <f>IFERROR(
    IF(
        ISNUMBER(MATCH(E105, Elements!$A$2:$A$200, 0)),
        IF(
            INDEX(Elements!$C$2:$C$200, MATCH(E105, Elements!$A$2:$A$200, 0)) &lt;&gt; "",
            INDEX(Elements!$B$2:$B$200, MATCH(E105, Elements!$A$2:$A$200, 0)),
            "kosong"
        ),
        "tidak ditemukan"
    ),
    "ID tidak ditemukan"
)</f>
        <v>BusinessProcess</v>
      </c>
      <c r="H105" s="15" t="str">
        <f>IFERROR(
    IF(
        ISNUMBER(MATCH(E105, Elements!$A$2:$A$200, 0)),
        IF(
            INDEX(Elements!$C$2:$C$200, MATCH(E105, Elements!$A$2:$A$200, 0)) &lt;&gt; "",
            INDEX(Elements!$C$2:$C$200, MATCH(E105, Elements!$A$2:$A$200, 0)),
            "kosong"
        ),
        "tidak ditemukan"
    ),
    "ID tidak ditemukan"
)</f>
        <v>Mengisi judul untuk artikel (copy)</v>
      </c>
      <c r="I105" s="15" t="str">
        <f>IFERROR(
    IF(
        ISNUMBER(MATCH(F105, Elements!$A$2:$A$200, 0)),
        IF(
            INDEX(Elements!$C$2:$C$200, MATCH(F105, Elements!$A$2:$A$200, 0)) &lt;&gt; "",
            INDEX(Elements!$B$2:$B$200, MATCH(F105, Elements!$A$2:$A$200, 0)),
            "kosong"
        ),
        "tidak ditemukan"
    ),
    "ID tidak ditemukan"
)</f>
        <v>BusinessProcess</v>
      </c>
      <c r="J105" s="15" t="str">
        <f>IFERROR(
    IF(
        ISNUMBER(MATCH(F105, Elements!$A$2:$A$200, 0)),
        IF(
            INDEX(Elements!$C$2:$C$200, MATCH(F105, Elements!$A$2:$A$200, 0)) &lt;&gt; "",
            INDEX(Elements!$C$2:$C$200, MATCH(F105, Elements!$A$2:$A$200, 0)),
            "kosong"
        ),
        "tidak ditemukan"
    ),
    "ID tidak ditemukan"
)</f>
        <v>Menuliskan isi artikel yang ingin dibagikan (copy)</v>
      </c>
      <c r="K105" s="15" t="str" cm="1">
        <f t="array" ref="K105">IF(
    AND(
        ISNUMBER(MATCH(SUBSTITUTE(G105, " ", ""), SUBSTITUTE(Sheet2!$AK$5:$AK$13, " ", ""), 0)),
        ISNUMBER(MATCH(SUBSTITUTE(I105, " ", ""), SUBSTITUTE(Sheet2!$AL$4:$BB$4, " ", ""), 0))
    ),
    IF(
        ISNUMBER(MATCH(B105, Sheet2!$BE$3:$BE$13, 0)),
        IF(
            ISNUMBER(MATCH(INDEX(Sheet2!$BD$3:$BD$13, MATCH(B105, Sheet2!$BE$3:$BE$13, 0)), Sheet2!$BD$3:$BD$13, 0)),
            "True",
            "False"
        ),
        "False"
    ),
    "Bukan pasangan yang dicari"
)</f>
        <v>Bukan pasangan yang dicari</v>
      </c>
      <c r="L105" s="15" t="str" cm="1">
        <f t="array" ref="L105">IF(
    AND(
        ISNUMBER(MATCH(SUBSTITUTE(G105, " ", ""), SUBSTITUTE(Sheet2!$AK$19:$AK$35, " ", ""), 0)),
        ISNUMBER(MATCH(SUBSTITUTE(I105, " ", ""), SUBSTITUTE(Sheet2!$AL$18:$AT$18, " ", ""), 0))
    ),
    IF(
        ISNUMBER(MATCH(B105, Sheet2!$BE$3:$BE$13, 0)),
        IF(
            ISNUMBER(MATCH(INDEX(Sheet2!$BD$3:$BD$13, MATCH(B105, Sheet2!$BE$3:$BE$13, 0)), Sheet2!$BD$3:$BD$13, 0)),
            "True",
            "False"
        ),
        "False"
    ),
    "Bukan pasangan yang dicari"
)</f>
        <v>Bukan pasangan yang dicari</v>
      </c>
    </row>
    <row r="106" spans="1:12" x14ac:dyDescent="0.25">
      <c r="A106" t="s">
        <v>474</v>
      </c>
      <c r="B106" t="s">
        <v>9</v>
      </c>
      <c r="E106" t="s">
        <v>163</v>
      </c>
      <c r="F106" t="s">
        <v>202</v>
      </c>
      <c r="G106" s="15" t="str">
        <f>IFERROR(
    IF(
        ISNUMBER(MATCH(E106, Elements!$A$2:$A$200, 0)),
        IF(
            INDEX(Elements!$C$2:$C$200, MATCH(E106, Elements!$A$2:$A$200, 0)) &lt;&gt; "",
            INDEX(Elements!$B$2:$B$200, MATCH(E106, Elements!$A$2:$A$200, 0)),
            "kosong"
        ),
        "tidak ditemukan"
    ),
    "ID tidak ditemukan"
)</f>
        <v>BusinessEvent</v>
      </c>
      <c r="H106" s="15" t="str">
        <f>IFERROR(
    IF(
        ISNUMBER(MATCH(E106, Elements!$A$2:$A$200, 0)),
        IF(
            INDEX(Elements!$C$2:$C$200, MATCH(E106, Elements!$A$2:$A$200, 0)) &lt;&gt; "",
            INDEX(Elements!$C$2:$C$200, MATCH(E106, Elements!$A$2:$A$200, 0)),
            "kosong"
        ),
        "tidak ditemukan"
    ),
    "ID tidak ditemukan"
)</f>
        <v>Pengguna menekan 'Tulis Artikel' (copy)</v>
      </c>
      <c r="I106" s="15" t="str">
        <f>IFERROR(
    IF(
        ISNUMBER(MATCH(F106, Elements!$A$2:$A$200, 0)),
        IF(
            INDEX(Elements!$C$2:$C$200, MATCH(F106, Elements!$A$2:$A$200, 0)) &lt;&gt; "",
            INDEX(Elements!$B$2:$B$200, MATCH(F106, Elements!$A$2:$A$200, 0)),
            "kosong"
        ),
        "tidak ditemukan"
    ),
    "ID tidak ditemukan"
)</f>
        <v>BusinessProcess</v>
      </c>
      <c r="J106" s="15" t="str">
        <f>IFERROR(
    IF(
        ISNUMBER(MATCH(F106, Elements!$A$2:$A$200, 0)),
        IF(
            INDEX(Elements!$C$2:$C$200, MATCH(F106, Elements!$A$2:$A$200, 0)) &lt;&gt; "",
            INDEX(Elements!$C$2:$C$200, MATCH(F106, Elements!$A$2:$A$200, 0)),
            "kosong"
        ),
        "tidak ditemukan"
    ),
    "ID tidak ditemukan"
)</f>
        <v>Mengisi judul untuk artikel (copy)</v>
      </c>
      <c r="K106" s="15" t="str" cm="1">
        <f t="array" ref="K106">IF(
    AND(
        ISNUMBER(MATCH(SUBSTITUTE(G106, " ", ""), SUBSTITUTE(Sheet2!$AK$5:$AK$13, " ", ""), 0)),
        ISNUMBER(MATCH(SUBSTITUTE(I106, " ", ""), SUBSTITUTE(Sheet2!$AL$4:$BB$4, " ", ""), 0))
    ),
    IF(
        ISNUMBER(MATCH(B106, Sheet2!$BE$3:$BE$13, 0)),
        IF(
            ISNUMBER(MATCH(INDEX(Sheet2!$BD$3:$BD$13, MATCH(B106, Sheet2!$BE$3:$BE$13, 0)), Sheet2!$BD$3:$BD$13, 0)),
            "True",
            "False"
        ),
        "False"
    ),
    "Bukan pasangan yang dicari"
)</f>
        <v>Bukan pasangan yang dicari</v>
      </c>
      <c r="L106" s="15" t="str" cm="1">
        <f t="array" ref="L106">IF(
    AND(
        ISNUMBER(MATCH(SUBSTITUTE(G106, " ", ""), SUBSTITUTE(Sheet2!$AK$19:$AK$35, " ", ""), 0)),
        ISNUMBER(MATCH(SUBSTITUTE(I106, " ", ""), SUBSTITUTE(Sheet2!$AL$18:$AT$18, " ", ""), 0))
    ),
    IF(
        ISNUMBER(MATCH(B106, Sheet2!$BE$3:$BE$13, 0)),
        IF(
            ISNUMBER(MATCH(INDEX(Sheet2!$BD$3:$BD$13, MATCH(B106, Sheet2!$BE$3:$BE$13, 0)), Sheet2!$BD$3:$BD$13, 0)),
            "True",
            "False"
        ),
        "False"
    ),
    "Bukan pasangan yang dicari"
)</f>
        <v>Bukan pasangan yang dicari</v>
      </c>
    </row>
    <row r="107" spans="1:12" x14ac:dyDescent="0.25">
      <c r="A107" t="s">
        <v>475</v>
      </c>
      <c r="B107" t="s">
        <v>9</v>
      </c>
      <c r="E107" t="s">
        <v>165</v>
      </c>
      <c r="F107" t="s">
        <v>204</v>
      </c>
      <c r="G107" s="15" t="str">
        <f>IFERROR(
    IF(
        ISNUMBER(MATCH(E107, Elements!$A$2:$A$200, 0)),
        IF(
            INDEX(Elements!$C$2:$C$200, MATCH(E107, Elements!$A$2:$A$200, 0)) &lt;&gt; "",
            INDEX(Elements!$B$2:$B$200, MATCH(E107, Elements!$A$2:$A$200, 0)),
            "kosong"
        ),
        "tidak ditemukan"
    ),
    "ID tidak ditemukan"
)</f>
        <v>BusinessEvent</v>
      </c>
      <c r="H107" s="15" t="str">
        <f>IFERROR(
    IF(
        ISNUMBER(MATCH(E107, Elements!$A$2:$A$200, 0)),
        IF(
            INDEX(Elements!$C$2:$C$200, MATCH(E107, Elements!$A$2:$A$200, 0)) &lt;&gt; "",
            INDEX(Elements!$C$2:$C$200, MATCH(E107, Elements!$A$2:$A$200, 0)),
            "kosong"
        ),
        "tidak ditemukan"
    ),
    "ID tidak ditemukan"
)</f>
        <v>Pengguna menekan 'Tulis Artikel' (copy) (copy)</v>
      </c>
      <c r="I107" s="15" t="str">
        <f>IFERROR(
    IF(
        ISNUMBER(MATCH(F107, Elements!$A$2:$A$200, 0)),
        IF(
            INDEX(Elements!$C$2:$C$200, MATCH(F107, Elements!$A$2:$A$200, 0)) &lt;&gt; "",
            INDEX(Elements!$B$2:$B$200, MATCH(F107, Elements!$A$2:$A$200, 0)),
            "kosong"
        ),
        "tidak ditemukan"
    ),
    "ID tidak ditemukan"
)</f>
        <v>BusinessProcess</v>
      </c>
      <c r="J107" s="15" t="str">
        <f>IFERROR(
    IF(
        ISNUMBER(MATCH(F107, Elements!$A$2:$A$200, 0)),
        IF(
            INDEX(Elements!$C$2:$C$200, MATCH(F107, Elements!$A$2:$A$200, 0)) &lt;&gt; "",
            INDEX(Elements!$C$2:$C$200, MATCH(F107, Elements!$A$2:$A$200, 0)),
            "kosong"
        ),
        "tidak ditemukan"
    ),
    "ID tidak ditemukan"
)</f>
        <v>Mengisi judul untuk artikel (copy) (copy)</v>
      </c>
      <c r="K107" s="15" t="str" cm="1">
        <f t="array" ref="K107">IF(
    AND(
        ISNUMBER(MATCH(SUBSTITUTE(G107, " ", ""), SUBSTITUTE(Sheet2!$AK$5:$AK$13, " ", ""), 0)),
        ISNUMBER(MATCH(SUBSTITUTE(I107, " ", ""), SUBSTITUTE(Sheet2!$AL$4:$BB$4, " ", ""), 0))
    ),
    IF(
        ISNUMBER(MATCH(B107, Sheet2!$BE$3:$BE$13, 0)),
        IF(
            ISNUMBER(MATCH(INDEX(Sheet2!$BD$3:$BD$13, MATCH(B107, Sheet2!$BE$3:$BE$13, 0)), Sheet2!$BD$3:$BD$13, 0)),
            "True",
            "False"
        ),
        "False"
    ),
    "Bukan pasangan yang dicari"
)</f>
        <v>Bukan pasangan yang dicari</v>
      </c>
      <c r="L107" s="15" t="str" cm="1">
        <f t="array" ref="L107">IF(
    AND(
        ISNUMBER(MATCH(SUBSTITUTE(G107, " ", ""), SUBSTITUTE(Sheet2!$AK$19:$AK$35, " ", ""), 0)),
        ISNUMBER(MATCH(SUBSTITUTE(I107, " ", ""), SUBSTITUTE(Sheet2!$AL$18:$AT$18, " ", ""), 0))
    ),
    IF(
        ISNUMBER(MATCH(B107, Sheet2!$BE$3:$BE$13, 0)),
        IF(
            ISNUMBER(MATCH(INDEX(Sheet2!$BD$3:$BD$13, MATCH(B107, Sheet2!$BE$3:$BE$13, 0)), Sheet2!$BD$3:$BD$13, 0)),
            "True",
            "False"
        ),
        "False"
    ),
    "Bukan pasangan yang dicari"
)</f>
        <v>Bukan pasangan yang dicari</v>
      </c>
    </row>
    <row r="108" spans="1:12" x14ac:dyDescent="0.25">
      <c r="A108" t="s">
        <v>476</v>
      </c>
      <c r="B108" t="s">
        <v>9</v>
      </c>
      <c r="E108" t="s">
        <v>204</v>
      </c>
      <c r="F108" t="s">
        <v>212</v>
      </c>
      <c r="G108" s="15" t="str">
        <f>IFERROR(
    IF(
        ISNUMBER(MATCH(E108, Elements!$A$2:$A$200, 0)),
        IF(
            INDEX(Elements!$C$2:$C$200, MATCH(E108, Elements!$A$2:$A$200, 0)) &lt;&gt; "",
            INDEX(Elements!$B$2:$B$200, MATCH(E108, Elements!$A$2:$A$200, 0)),
            "kosong"
        ),
        "tidak ditemukan"
    ),
    "ID tidak ditemukan"
)</f>
        <v>BusinessProcess</v>
      </c>
      <c r="H108" s="15" t="str">
        <f>IFERROR(
    IF(
        ISNUMBER(MATCH(E108, Elements!$A$2:$A$200, 0)),
        IF(
            INDEX(Elements!$C$2:$C$200, MATCH(E108, Elements!$A$2:$A$200, 0)) &lt;&gt; "",
            INDEX(Elements!$C$2:$C$200, MATCH(E108, Elements!$A$2:$A$200, 0)),
            "kosong"
        ),
        "tidak ditemukan"
    ),
    "ID tidak ditemukan"
)</f>
        <v>Mengisi judul untuk artikel (copy) (copy)</v>
      </c>
      <c r="I108" s="15" t="str">
        <f>IFERROR(
    IF(
        ISNUMBER(MATCH(F108, Elements!$A$2:$A$200, 0)),
        IF(
            INDEX(Elements!$C$2:$C$200, MATCH(F108, Elements!$A$2:$A$200, 0)) &lt;&gt; "",
            INDEX(Elements!$B$2:$B$200, MATCH(F108, Elements!$A$2:$A$200, 0)),
            "kosong"
        ),
        "tidak ditemukan"
    ),
    "ID tidak ditemukan"
)</f>
        <v>BusinessProcess</v>
      </c>
      <c r="J108" s="15" t="str">
        <f>IFERROR(
    IF(
        ISNUMBER(MATCH(F108, Elements!$A$2:$A$200, 0)),
        IF(
            INDEX(Elements!$C$2:$C$200, MATCH(F108, Elements!$A$2:$A$200, 0)) &lt;&gt; "",
            INDEX(Elements!$C$2:$C$200, MATCH(F108, Elements!$A$2:$A$200, 0)),
            "kosong"
        ),
        "tidak ditemukan"
    ),
    "ID tidak ditemukan"
)</f>
        <v>Menuliskan isi artikel yang ingin dibagikan (copy) (copy)</v>
      </c>
      <c r="K108" s="15" t="str" cm="1">
        <f t="array" ref="K108">IF(
    AND(
        ISNUMBER(MATCH(SUBSTITUTE(G108, " ", ""), SUBSTITUTE(Sheet2!$AK$5:$AK$13, " ", ""), 0)),
        ISNUMBER(MATCH(SUBSTITUTE(I108, " ", ""), SUBSTITUTE(Sheet2!$AL$4:$BB$4, " ", ""), 0))
    ),
    IF(
        ISNUMBER(MATCH(B108, Sheet2!$BE$3:$BE$13, 0)),
        IF(
            ISNUMBER(MATCH(INDEX(Sheet2!$BD$3:$BD$13, MATCH(B108, Sheet2!$BE$3:$BE$13, 0)), Sheet2!$BD$3:$BD$13, 0)),
            "True",
            "False"
        ),
        "False"
    ),
    "Bukan pasangan yang dicari"
)</f>
        <v>Bukan pasangan yang dicari</v>
      </c>
      <c r="L108" s="15" t="str" cm="1">
        <f t="array" ref="L108">IF(
    AND(
        ISNUMBER(MATCH(SUBSTITUTE(G108, " ", ""), SUBSTITUTE(Sheet2!$AK$19:$AK$35, " ", ""), 0)),
        ISNUMBER(MATCH(SUBSTITUTE(I108, " ", ""), SUBSTITUTE(Sheet2!$AL$18:$AT$18, " ", ""), 0))
    ),
    IF(
        ISNUMBER(MATCH(B108, Sheet2!$BE$3:$BE$13, 0)),
        IF(
            ISNUMBER(MATCH(INDEX(Sheet2!$BD$3:$BD$13, MATCH(B108, Sheet2!$BE$3:$BE$13, 0)), Sheet2!$BD$3:$BD$13, 0)),
            "True",
            "False"
        ),
        "False"
    ),
    "Bukan pasangan yang dicari"
)</f>
        <v>Bukan pasangan yang dicari</v>
      </c>
    </row>
    <row r="109" spans="1:12" x14ac:dyDescent="0.25">
      <c r="A109" t="s">
        <v>477</v>
      </c>
      <c r="B109" t="s">
        <v>9</v>
      </c>
      <c r="E109" t="s">
        <v>206</v>
      </c>
      <c r="F109" t="s">
        <v>214</v>
      </c>
      <c r="G109" s="15" t="str">
        <f>IFERROR(
    IF(
        ISNUMBER(MATCH(E109, Elements!$A$2:$A$200, 0)),
        IF(
            INDEX(Elements!$C$2:$C$200, MATCH(E109, Elements!$A$2:$A$200, 0)) &lt;&gt; "",
            INDEX(Elements!$B$2:$B$200, MATCH(E109, Elements!$A$2:$A$200, 0)),
            "kosong"
        ),
        "tidak ditemukan"
    ),
    "ID tidak ditemukan"
)</f>
        <v>BusinessProcess</v>
      </c>
      <c r="H109" s="15" t="str">
        <f>IFERROR(
    IF(
        ISNUMBER(MATCH(E109, Elements!$A$2:$A$200, 0)),
        IF(
            INDEX(Elements!$C$2:$C$200, MATCH(E109, Elements!$A$2:$A$200, 0)) &lt;&gt; "",
            INDEX(Elements!$C$2:$C$200, MATCH(E109, Elements!$A$2:$A$200, 0)),
            "kosong"
        ),
        "tidak ditemukan"
    ),
    "ID tidak ditemukan"
)</f>
        <v>Mengisi judul untuk artikel (copy) (copy) (copy)</v>
      </c>
      <c r="I109" s="15" t="str">
        <f>IFERROR(
    IF(
        ISNUMBER(MATCH(F109, Elements!$A$2:$A$200, 0)),
        IF(
            INDEX(Elements!$C$2:$C$200, MATCH(F109, Elements!$A$2:$A$200, 0)) &lt;&gt; "",
            INDEX(Elements!$B$2:$B$200, MATCH(F109, Elements!$A$2:$A$200, 0)),
            "kosong"
        ),
        "tidak ditemukan"
    ),
    "ID tidak ditemukan"
)</f>
        <v>BusinessProcess</v>
      </c>
      <c r="J109" s="15" t="str">
        <f>IFERROR(
    IF(
        ISNUMBER(MATCH(F109, Elements!$A$2:$A$200, 0)),
        IF(
            INDEX(Elements!$C$2:$C$200, MATCH(F109, Elements!$A$2:$A$200, 0)) &lt;&gt; "",
            INDEX(Elements!$C$2:$C$200, MATCH(F109, Elements!$A$2:$A$200, 0)),
            "kosong"
        ),
        "tidak ditemukan"
    ),
    "ID tidak ditemukan"
)</f>
        <v>Menuliskan isi artikel yang ingin dibagikan (copy) (copy) (copy)</v>
      </c>
      <c r="K109" s="15" t="str" cm="1">
        <f t="array" ref="K109">IF(
    AND(
        ISNUMBER(MATCH(SUBSTITUTE(G109, " ", ""), SUBSTITUTE(Sheet2!$AK$5:$AK$13, " ", ""), 0)),
        ISNUMBER(MATCH(SUBSTITUTE(I109, " ", ""), SUBSTITUTE(Sheet2!$AL$4:$BB$4, " ", ""), 0))
    ),
    IF(
        ISNUMBER(MATCH(B109, Sheet2!$BE$3:$BE$13, 0)),
        IF(
            ISNUMBER(MATCH(INDEX(Sheet2!$BD$3:$BD$13, MATCH(B109, Sheet2!$BE$3:$BE$13, 0)), Sheet2!$BD$3:$BD$13, 0)),
            "True",
            "False"
        ),
        "False"
    ),
    "Bukan pasangan yang dicari"
)</f>
        <v>Bukan pasangan yang dicari</v>
      </c>
      <c r="L109" s="15" t="str" cm="1">
        <f t="array" ref="L109">IF(
    AND(
        ISNUMBER(MATCH(SUBSTITUTE(G109, " ", ""), SUBSTITUTE(Sheet2!$AK$19:$AK$35, " ", ""), 0)),
        ISNUMBER(MATCH(SUBSTITUTE(I109, " ", ""), SUBSTITUTE(Sheet2!$AL$18:$AT$18, " ", ""), 0))
    ),
    IF(
        ISNUMBER(MATCH(B109, Sheet2!$BE$3:$BE$13, 0)),
        IF(
            ISNUMBER(MATCH(INDEX(Sheet2!$BD$3:$BD$13, MATCH(B109, Sheet2!$BE$3:$BE$13, 0)), Sheet2!$BD$3:$BD$13, 0)),
            "True",
            "False"
        ),
        "False"
    ),
    "Bukan pasangan yang dicari"
)</f>
        <v>Bukan pasangan yang dicari</v>
      </c>
    </row>
    <row r="110" spans="1:12" x14ac:dyDescent="0.25">
      <c r="A110" t="s">
        <v>478</v>
      </c>
      <c r="B110" t="s">
        <v>9</v>
      </c>
      <c r="E110" t="s">
        <v>144</v>
      </c>
      <c r="F110" t="s">
        <v>206</v>
      </c>
      <c r="G110" s="15" t="str">
        <f>IFERROR(
    IF(
        ISNUMBER(MATCH(E110, Elements!$A$2:$A$200, 0)),
        IF(
            INDEX(Elements!$C$2:$C$200, MATCH(E110, Elements!$A$2:$A$200, 0)) &lt;&gt; "",
            INDEX(Elements!$B$2:$B$200, MATCH(E110, Elements!$A$2:$A$200, 0)),
            "kosong"
        ),
        "tidak ditemukan"
    ),
    "ID tidak ditemukan"
)</f>
        <v>BusinessEvent</v>
      </c>
      <c r="H110" s="15" t="str">
        <f>IFERROR(
    IF(
        ISNUMBER(MATCH(E110, Elements!$A$2:$A$200, 0)),
        IF(
            INDEX(Elements!$C$2:$C$200, MATCH(E110, Elements!$A$2:$A$200, 0)) &lt;&gt; "",
            INDEX(Elements!$C$2:$C$200, MATCH(E110, Elements!$A$2:$A$200, 0)),
            "kosong"
        ),
        "tidak ditemukan"
    ),
    "ID tidak ditemukan"
)</f>
        <v>Melihat Artikel Saya</v>
      </c>
      <c r="I110" s="15" t="str">
        <f>IFERROR(
    IF(
        ISNUMBER(MATCH(F110, Elements!$A$2:$A$200, 0)),
        IF(
            INDEX(Elements!$C$2:$C$200, MATCH(F110, Elements!$A$2:$A$200, 0)) &lt;&gt; "",
            INDEX(Elements!$B$2:$B$200, MATCH(F110, Elements!$A$2:$A$200, 0)),
            "kosong"
        ),
        "tidak ditemukan"
    ),
    "ID tidak ditemukan"
)</f>
        <v>BusinessProcess</v>
      </c>
      <c r="J110" s="15" t="str">
        <f>IFERROR(
    IF(
        ISNUMBER(MATCH(F110, Elements!$A$2:$A$200, 0)),
        IF(
            INDEX(Elements!$C$2:$C$200, MATCH(F110, Elements!$A$2:$A$200, 0)) &lt;&gt; "",
            INDEX(Elements!$C$2:$C$200, MATCH(F110, Elements!$A$2:$A$200, 0)),
            "kosong"
        ),
        "tidak ditemukan"
    ),
    "ID tidak ditemukan"
)</f>
        <v>Mengisi judul untuk artikel (copy) (copy) (copy)</v>
      </c>
      <c r="K110" s="15" t="str" cm="1">
        <f t="array" ref="K110">IF(
    AND(
        ISNUMBER(MATCH(SUBSTITUTE(G110, " ", ""), SUBSTITUTE(Sheet2!$AK$5:$AK$13, " ", ""), 0)),
        ISNUMBER(MATCH(SUBSTITUTE(I110, " ", ""), SUBSTITUTE(Sheet2!$AL$4:$BB$4, " ", ""), 0))
    ),
    IF(
        ISNUMBER(MATCH(B110, Sheet2!$BE$3:$BE$13, 0)),
        IF(
            ISNUMBER(MATCH(INDEX(Sheet2!$BD$3:$BD$13, MATCH(B110, Sheet2!$BE$3:$BE$13, 0)), Sheet2!$BD$3:$BD$13, 0)),
            "True",
            "False"
        ),
        "False"
    ),
    "Bukan pasangan yang dicari"
)</f>
        <v>Bukan pasangan yang dicari</v>
      </c>
      <c r="L110" s="15" t="str" cm="1">
        <f t="array" ref="L110">IF(
    AND(
        ISNUMBER(MATCH(SUBSTITUTE(G110, " ", ""), SUBSTITUTE(Sheet2!$AK$19:$AK$35, " ", ""), 0)),
        ISNUMBER(MATCH(SUBSTITUTE(I110, " ", ""), SUBSTITUTE(Sheet2!$AL$18:$AT$18, " ", ""), 0))
    ),
    IF(
        ISNUMBER(MATCH(B110, Sheet2!$BE$3:$BE$13, 0)),
        IF(
            ISNUMBER(MATCH(INDEX(Sheet2!$BD$3:$BD$13, MATCH(B110, Sheet2!$BE$3:$BE$13, 0)), Sheet2!$BD$3:$BD$13, 0)),
            "True",
            "False"
        ),
        "False"
    ),
    "Bukan pasangan yang dicari"
)</f>
        <v>Bukan pasangan yang dicari</v>
      </c>
    </row>
    <row r="111" spans="1:12" x14ac:dyDescent="0.25">
      <c r="A111" t="s">
        <v>479</v>
      </c>
      <c r="B111" t="s">
        <v>9</v>
      </c>
      <c r="E111" t="s">
        <v>192</v>
      </c>
      <c r="F111" t="s">
        <v>180</v>
      </c>
      <c r="G111" s="15" t="str">
        <f>IFERROR(
    IF(
        ISNUMBER(MATCH(E111, Elements!$A$2:$A$200, 0)),
        IF(
            INDEX(Elements!$C$2:$C$200, MATCH(E111, Elements!$A$2:$A$200, 0)) &lt;&gt; "",
            INDEX(Elements!$B$2:$B$200, MATCH(E111, Elements!$A$2:$A$200, 0)),
            "kosong"
        ),
        "tidak ditemukan"
    ),
    "ID tidak ditemukan"
)</f>
        <v>BusinessProcess</v>
      </c>
      <c r="H111" s="15" t="str">
        <f>IFERROR(
    IF(
        ISNUMBER(MATCH(E111, Elements!$A$2:$A$200, 0)),
        IF(
            INDEX(Elements!$C$2:$C$200, MATCH(E111, Elements!$A$2:$A$200, 0)) &lt;&gt; "",
            INDEX(Elements!$C$2:$C$200, MATCH(E111, Elements!$A$2:$A$200, 0)),
            "kosong"
        ),
        "tidak ditemukan"
    ),
    "ID tidak ditemukan"
)</f>
        <v>Menggunggah Artikel</v>
      </c>
      <c r="I111" s="15" t="str">
        <f>IFERROR(
    IF(
        ISNUMBER(MATCH(F111, Elements!$A$2:$A$200, 0)),
        IF(
            INDEX(Elements!$C$2:$C$200, MATCH(F111, Elements!$A$2:$A$200, 0)) &lt;&gt; "",
            INDEX(Elements!$B$2:$B$200, MATCH(F111, Elements!$A$2:$A$200, 0)),
            "kosong"
        ),
        "tidak ditemukan"
    ),
    "ID tidak ditemukan"
)</f>
        <v>BusinessProcess</v>
      </c>
      <c r="J111" s="15" t="str">
        <f>IFERROR(
    IF(
        ISNUMBER(MATCH(F111, Elements!$A$2:$A$200, 0)),
        IF(
            INDEX(Elements!$C$2:$C$200, MATCH(F111, Elements!$A$2:$A$200, 0)) &lt;&gt; "",
            INDEX(Elements!$C$2:$C$200, MATCH(F111, Elements!$A$2:$A$200, 0)),
            "kosong"
        ),
        "tidak ditemukan"
    ),
    "ID tidak ditemukan"
)</f>
        <v>Artikel Terunggah</v>
      </c>
      <c r="K111" s="15" t="str" cm="1">
        <f t="array" ref="K111">IF(
    AND(
        ISNUMBER(MATCH(SUBSTITUTE(G111, " ", ""), SUBSTITUTE(Sheet2!$AK$5:$AK$13, " ", ""), 0)),
        ISNUMBER(MATCH(SUBSTITUTE(I111, " ", ""), SUBSTITUTE(Sheet2!$AL$4:$BB$4, " ", ""), 0))
    ),
    IF(
        ISNUMBER(MATCH(B111, Sheet2!$BE$3:$BE$13, 0)),
        IF(
            ISNUMBER(MATCH(INDEX(Sheet2!$BD$3:$BD$13, MATCH(B111, Sheet2!$BE$3:$BE$13, 0)), Sheet2!$BD$3:$BD$13, 0)),
            "True",
            "False"
        ),
        "False"
    ),
    "Bukan pasangan yang dicari"
)</f>
        <v>Bukan pasangan yang dicari</v>
      </c>
      <c r="L111" s="15" t="str" cm="1">
        <f t="array" ref="L111">IF(
    AND(
        ISNUMBER(MATCH(SUBSTITUTE(G111, " ", ""), SUBSTITUTE(Sheet2!$AK$19:$AK$35, " ", ""), 0)),
        ISNUMBER(MATCH(SUBSTITUTE(I111, " ", ""), SUBSTITUTE(Sheet2!$AL$18:$AT$18, " ", ""), 0))
    ),
    IF(
        ISNUMBER(MATCH(B111, Sheet2!$BE$3:$BE$13, 0)),
        IF(
            ISNUMBER(MATCH(INDEX(Sheet2!$BD$3:$BD$13, MATCH(B111, Sheet2!$BE$3:$BE$13, 0)), Sheet2!$BD$3:$BD$13, 0)),
            "True",
            "False"
        ),
        "False"
    ),
    "Bukan pasangan yang dicari"
)</f>
        <v>Bukan pasangan yang dicari</v>
      </c>
    </row>
    <row r="112" spans="1:12" x14ac:dyDescent="0.25">
      <c r="A112" t="s">
        <v>480</v>
      </c>
      <c r="B112" t="s">
        <v>9</v>
      </c>
      <c r="E112" t="s">
        <v>145</v>
      </c>
      <c r="F112" t="s">
        <v>151</v>
      </c>
      <c r="G112" s="15" t="str">
        <f>IFERROR(
    IF(
        ISNUMBER(MATCH(E112, Elements!$A$2:$A$200, 0)),
        IF(
            INDEX(Elements!$C$2:$C$200, MATCH(E112, Elements!$A$2:$A$200, 0)) &lt;&gt; "",
            INDEX(Elements!$B$2:$B$200, MATCH(E112, Elements!$A$2:$A$200, 0)),
            "kosong"
        ),
        "tidak ditemukan"
    ),
    "ID tidak ditemukan"
)</f>
        <v>BusinessEvent</v>
      </c>
      <c r="H112" s="15" t="str">
        <f>IFERROR(
    IF(
        ISNUMBER(MATCH(E112, Elements!$A$2:$A$200, 0)),
        IF(
            INDEX(Elements!$C$2:$C$200, MATCH(E112, Elements!$A$2:$A$200, 0)) &lt;&gt; "",
            INDEX(Elements!$C$2:$C$200, MATCH(E112, Elements!$A$2:$A$200, 0)),
            "kosong"
        ),
        "tidak ditemukan"
    ),
    "ID tidak ditemukan"
)</f>
        <v>Melihat judul-judul artikel</v>
      </c>
      <c r="I112" s="15" t="str">
        <f>IFERROR(
    IF(
        ISNUMBER(MATCH(F112, Elements!$A$2:$A$200, 0)),
        IF(
            INDEX(Elements!$C$2:$C$200, MATCH(F112, Elements!$A$2:$A$200, 0)) &lt;&gt; "",
            INDEX(Elements!$B$2:$B$200, MATCH(F112, Elements!$A$2:$A$200, 0)),
            "kosong"
        ),
        "tidak ditemukan"
    ),
    "ID tidak ditemukan"
)</f>
        <v>BusinessEvent</v>
      </c>
      <c r="J112" s="15" t="str">
        <f>IFERROR(
    IF(
        ISNUMBER(MATCH(F112, Elements!$A$2:$A$200, 0)),
        IF(
            INDEX(Elements!$C$2:$C$200, MATCH(F112, Elements!$A$2:$A$200, 0)) &lt;&gt; "",
            INDEX(Elements!$C$2:$C$200, MATCH(F112, Elements!$A$2:$A$200, 0)),
            "kosong"
        ),
        "tidak ditemukan"
    ),
    "ID tidak ditemukan"
)</f>
        <v>Melihat Status Artikel Tertentu</v>
      </c>
      <c r="K112" s="15" t="str" cm="1">
        <f t="array" ref="K112">IF(
    AND(
        ISNUMBER(MATCH(SUBSTITUTE(G112, " ", ""), SUBSTITUTE(Sheet2!$AK$5:$AK$13, " ", ""), 0)),
        ISNUMBER(MATCH(SUBSTITUTE(I112, " ", ""), SUBSTITUTE(Sheet2!$AL$4:$BB$4, " ", ""), 0))
    ),
    IF(
        ISNUMBER(MATCH(B112, Sheet2!$BE$3:$BE$13, 0)),
        IF(
            ISNUMBER(MATCH(INDEX(Sheet2!$BD$3:$BD$13, MATCH(B112, Sheet2!$BE$3:$BE$13, 0)), Sheet2!$BD$3:$BD$13, 0)),
            "True",
            "False"
        ),
        "False"
    ),
    "Bukan pasangan yang dicari"
)</f>
        <v>Bukan pasangan yang dicari</v>
      </c>
      <c r="L112" s="15" t="str" cm="1">
        <f t="array" ref="L112">IF(
    AND(
        ISNUMBER(MATCH(SUBSTITUTE(G112, " ", ""), SUBSTITUTE(Sheet2!$AK$19:$AK$35, " ", ""), 0)),
        ISNUMBER(MATCH(SUBSTITUTE(I112, " ", ""), SUBSTITUTE(Sheet2!$AL$18:$AT$18, " ", ""), 0))
    ),
    IF(
        ISNUMBER(MATCH(B112, Sheet2!$BE$3:$BE$13, 0)),
        IF(
            ISNUMBER(MATCH(INDEX(Sheet2!$BD$3:$BD$13, MATCH(B112, Sheet2!$BE$3:$BE$13, 0)), Sheet2!$BD$3:$BD$13, 0)),
            "True",
            "False"
        ),
        "False"
    ),
    "Bukan pasangan yang dicari"
)</f>
        <v>Bukan pasangan yang dicari</v>
      </c>
    </row>
    <row r="113" spans="1:12" x14ac:dyDescent="0.25">
      <c r="A113" t="s">
        <v>481</v>
      </c>
      <c r="B113" t="s">
        <v>9</v>
      </c>
      <c r="E113" t="s">
        <v>151</v>
      </c>
      <c r="F113" t="s">
        <v>188</v>
      </c>
      <c r="G113" s="15" t="str">
        <f>IFERROR(
    IF(
        ISNUMBER(MATCH(E113, Elements!$A$2:$A$200, 0)),
        IF(
            INDEX(Elements!$C$2:$C$200, MATCH(E113, Elements!$A$2:$A$200, 0)) &lt;&gt; "",
            INDEX(Elements!$B$2:$B$200, MATCH(E113, Elements!$A$2:$A$200, 0)),
            "kosong"
        ),
        "tidak ditemukan"
    ),
    "ID tidak ditemukan"
)</f>
        <v>BusinessEvent</v>
      </c>
      <c r="H113" s="15" t="str">
        <f>IFERROR(
    IF(
        ISNUMBER(MATCH(E113, Elements!$A$2:$A$200, 0)),
        IF(
            INDEX(Elements!$C$2:$C$200, MATCH(E113, Elements!$A$2:$A$200, 0)) &lt;&gt; "",
            INDEX(Elements!$C$2:$C$200, MATCH(E113, Elements!$A$2:$A$200, 0)),
            "kosong"
        ),
        "tidak ditemukan"
    ),
    "ID tidak ditemukan"
)</f>
        <v>Melihat Status Artikel Tertentu</v>
      </c>
      <c r="I113" s="15" t="str">
        <f>IFERROR(
    IF(
        ISNUMBER(MATCH(F113, Elements!$A$2:$A$200, 0)),
        IF(
            INDEX(Elements!$C$2:$C$200, MATCH(F113, Elements!$A$2:$A$200, 0)) &lt;&gt; "",
            INDEX(Elements!$B$2:$B$200, MATCH(F113, Elements!$A$2:$A$200, 0)),
            "kosong"
        ),
        "tidak ditemukan"
    ),
    "ID tidak ditemukan"
)</f>
        <v>BusinessProcess</v>
      </c>
      <c r="J113" s="15" t="str">
        <f>IFERROR(
    IF(
        ISNUMBER(MATCH(F113, Elements!$A$2:$A$200, 0)),
        IF(
            INDEX(Elements!$C$2:$C$200, MATCH(F113, Elements!$A$2:$A$200, 0)) &lt;&gt; "",
            INDEX(Elements!$C$2:$C$200, MATCH(F113, Elements!$A$2:$A$200, 0)),
            "kosong"
        ),
        "tidak ditemukan"
    ),
    "ID tidak ditemukan"
)</f>
        <v>Menampilan Detail Artikel yang dipilih</v>
      </c>
      <c r="K113" s="15" t="str" cm="1">
        <f t="array" ref="K113">IF(
    AND(
        ISNUMBER(MATCH(SUBSTITUTE(G113, " ", ""), SUBSTITUTE(Sheet2!$AK$5:$AK$13, " ", ""), 0)),
        ISNUMBER(MATCH(SUBSTITUTE(I113, " ", ""), SUBSTITUTE(Sheet2!$AL$4:$BB$4, " ", ""), 0))
    ),
    IF(
        ISNUMBER(MATCH(B113, Sheet2!$BE$3:$BE$13, 0)),
        IF(
            ISNUMBER(MATCH(INDEX(Sheet2!$BD$3:$BD$13, MATCH(B113, Sheet2!$BE$3:$BE$13, 0)), Sheet2!$BD$3:$BD$13, 0)),
            "True",
            "False"
        ),
        "False"
    ),
    "Bukan pasangan yang dicari"
)</f>
        <v>Bukan pasangan yang dicari</v>
      </c>
      <c r="L113" s="15" t="str" cm="1">
        <f t="array" ref="L113">IF(
    AND(
        ISNUMBER(MATCH(SUBSTITUTE(G113, " ", ""), SUBSTITUTE(Sheet2!$AK$19:$AK$35, " ", ""), 0)),
        ISNUMBER(MATCH(SUBSTITUTE(I113, " ", ""), SUBSTITUTE(Sheet2!$AL$18:$AT$18, " ", ""), 0))
    ),
    IF(
        ISNUMBER(MATCH(B113, Sheet2!$BE$3:$BE$13, 0)),
        IF(
            ISNUMBER(MATCH(INDEX(Sheet2!$BD$3:$BD$13, MATCH(B113, Sheet2!$BE$3:$BE$13, 0)), Sheet2!$BD$3:$BD$13, 0)),
            "True",
            "False"
        ),
        "False"
    ),
    "Bukan pasangan yang dicari"
)</f>
        <v>Bukan pasangan yang dicari</v>
      </c>
    </row>
    <row r="114" spans="1:12" x14ac:dyDescent="0.25">
      <c r="A114" t="s">
        <v>482</v>
      </c>
      <c r="B114" t="s">
        <v>9</v>
      </c>
      <c r="E114" t="s">
        <v>252</v>
      </c>
      <c r="F114" t="s">
        <v>266</v>
      </c>
      <c r="G114" s="15" t="str">
        <f>IFERROR(
    IF(
        ISNUMBER(MATCH(E114, Elements!$A$2:$A$200, 0)),
        IF(
            INDEX(Elements!$C$2:$C$200, MATCH(E114, Elements!$A$2:$A$200, 0)) &lt;&gt; "",
            INDEX(Elements!$B$2:$B$200, MATCH(E114, Elements!$A$2:$A$200, 0)),
            "kosong"
        ),
        "tidak ditemukan"
    ),
    "ID tidak ditemukan"
)</f>
        <v>ApplicationFunction</v>
      </c>
      <c r="H114" s="15" t="str">
        <f>IFERROR(
    IF(
        ISNUMBER(MATCH(E114, Elements!$A$2:$A$200, 0)),
        IF(
            INDEX(Elements!$C$2:$C$200, MATCH(E114, Elements!$A$2:$A$200, 0)) &lt;&gt; "",
            INDEX(Elements!$C$2:$C$200, MATCH(E114, Elements!$A$2:$A$200, 0)),
            "kosong"
        ),
        "tidak ditemukan"
    ),
    "ID tidak ditemukan"
)</f>
        <v>Mengajukan konsultasi psikologi</v>
      </c>
      <c r="I114" s="15" t="str">
        <f>IFERROR(
    IF(
        ISNUMBER(MATCH(F114, Elements!$A$2:$A$200, 0)),
        IF(
            INDEX(Elements!$C$2:$C$200, MATCH(F114, Elements!$A$2:$A$200, 0)) &lt;&gt; "",
            INDEX(Elements!$B$2:$B$200, MATCH(F114, Elements!$A$2:$A$200, 0)),
            "kosong"
        ),
        "tidak ditemukan"
    ),
    "ID tidak ditemukan"
)</f>
        <v>ApplicationProcess</v>
      </c>
      <c r="J114" s="15" t="str">
        <f>IFERROR(
    IF(
        ISNUMBER(MATCH(F114, Elements!$A$2:$A$200, 0)),
        IF(
            INDEX(Elements!$C$2:$C$200, MATCH(F114, Elements!$A$2:$A$200, 0)) &lt;&gt; "",
            INDEX(Elements!$C$2:$C$200, MATCH(F114, Elements!$A$2:$A$200, 0)),
            "kosong"
        ),
        "tidak ditemukan"
    ),
    "ID tidak ditemukan"
)</f>
        <v>Mengisi informasi pembuatan ajuan konsultasi</v>
      </c>
      <c r="K114" s="15" t="str" cm="1">
        <f t="array" ref="K114">IF(
    AND(
        ISNUMBER(MATCH(SUBSTITUTE(G114, " ", ""), SUBSTITUTE(Sheet2!$AK$5:$AK$13, " ", ""), 0)),
        ISNUMBER(MATCH(SUBSTITUTE(I114, " ", ""), SUBSTITUTE(Sheet2!$AL$4:$BB$4, " ", ""), 0))
    ),
    IF(
        ISNUMBER(MATCH(B114, Sheet2!$BE$3:$BE$13, 0)),
        IF(
            ISNUMBER(MATCH(INDEX(Sheet2!$BD$3:$BD$13, MATCH(B114, Sheet2!$BE$3:$BE$13, 0)), Sheet2!$BD$3:$BD$13, 0)),
            "True",
            "False"
        ),
        "False"
    ),
    "Bukan pasangan yang dicari"
)</f>
        <v>Bukan pasangan yang dicari</v>
      </c>
      <c r="L114" s="15" t="str" cm="1">
        <f t="array" ref="L114">IF(
    AND(
        ISNUMBER(MATCH(SUBSTITUTE(G114, " ", ""), SUBSTITUTE(Sheet2!$AK$19:$AK$35, " ", ""), 0)),
        ISNUMBER(MATCH(SUBSTITUTE(I114, " ", ""), SUBSTITUTE(Sheet2!$AL$18:$AT$18, " ", ""), 0))
    ),
    IF(
        ISNUMBER(MATCH(B114, Sheet2!$BE$3:$BE$13, 0)),
        IF(
            ISNUMBER(MATCH(INDEX(Sheet2!$BD$3:$BD$13, MATCH(B114, Sheet2!$BE$3:$BE$13, 0)), Sheet2!$BD$3:$BD$13, 0)),
            "True",
            "False"
        ),
        "False"
    ),
    "Bukan pasangan yang dicari"
)</f>
        <v>Bukan pasangan yang dicari</v>
      </c>
    </row>
    <row r="115" spans="1:12" x14ac:dyDescent="0.25">
      <c r="A115" t="s">
        <v>483</v>
      </c>
      <c r="B115" t="s">
        <v>9</v>
      </c>
      <c r="E115" t="s">
        <v>266</v>
      </c>
      <c r="F115" t="s">
        <v>277</v>
      </c>
      <c r="G115" s="15" t="str">
        <f>IFERROR(
    IF(
        ISNUMBER(MATCH(E115, Elements!$A$2:$A$200, 0)),
        IF(
            INDEX(Elements!$C$2:$C$200, MATCH(E115, Elements!$A$2:$A$200, 0)) &lt;&gt; "",
            INDEX(Elements!$B$2:$B$200, MATCH(E115, Elements!$A$2:$A$200, 0)),
            "kosong"
        ),
        "tidak ditemukan"
    ),
    "ID tidak ditemukan"
)</f>
        <v>ApplicationProcess</v>
      </c>
      <c r="H115" s="15" t="str">
        <f>IFERROR(
    IF(
        ISNUMBER(MATCH(E115, Elements!$A$2:$A$200, 0)),
        IF(
            INDEX(Elements!$C$2:$C$200, MATCH(E115, Elements!$A$2:$A$200, 0)) &lt;&gt; "",
            INDEX(Elements!$C$2:$C$200, MATCH(E115, Elements!$A$2:$A$200, 0)),
            "kosong"
        ),
        "tidak ditemukan"
    ),
    "ID tidak ditemukan"
)</f>
        <v>Mengisi informasi pembuatan ajuan konsultasi</v>
      </c>
      <c r="I115" s="15" t="str">
        <f>IFERROR(
    IF(
        ISNUMBER(MATCH(F115, Elements!$A$2:$A$200, 0)),
        IF(
            INDEX(Elements!$C$2:$C$200, MATCH(F115, Elements!$A$2:$A$200, 0)) &lt;&gt; "",
            INDEX(Elements!$B$2:$B$200, MATCH(F115, Elements!$A$2:$A$200, 0)),
            "kosong"
        ),
        "tidak ditemukan"
    ),
    "ID tidak ditemukan"
)</f>
        <v>ApplicationProcess</v>
      </c>
      <c r="J115" s="15" t="str">
        <f>IFERROR(
    IF(
        ISNUMBER(MATCH(F115, Elements!$A$2:$A$200, 0)),
        IF(
            INDEX(Elements!$C$2:$C$200, MATCH(F115, Elements!$A$2:$A$200, 0)) &lt;&gt; "",
            INDEX(Elements!$C$2:$C$200, MATCH(F115, Elements!$A$2:$A$200, 0)),
            "kosong"
        ),
        "tidak ditemukan"
    ),
    "ID tidak ditemukan"
)</f>
        <v>Submit ajuan</v>
      </c>
      <c r="K115" s="15" t="str" cm="1">
        <f t="array" ref="K115">IF(
    AND(
        ISNUMBER(MATCH(SUBSTITUTE(G115, " ", ""), SUBSTITUTE(Sheet2!$AK$5:$AK$13, " ", ""), 0)),
        ISNUMBER(MATCH(SUBSTITUTE(I115, " ", ""), SUBSTITUTE(Sheet2!$AL$4:$BB$4, " ", ""), 0))
    ),
    IF(
        ISNUMBER(MATCH(B115, Sheet2!$BE$3:$BE$13, 0)),
        IF(
            ISNUMBER(MATCH(INDEX(Sheet2!$BD$3:$BD$13, MATCH(B115, Sheet2!$BE$3:$BE$13, 0)), Sheet2!$BD$3:$BD$13, 0)),
            "True",
            "False"
        ),
        "False"
    ),
    "Bukan pasangan yang dicari"
)</f>
        <v>Bukan pasangan yang dicari</v>
      </c>
      <c r="L115" s="15" t="str" cm="1">
        <f t="array" ref="L115">IF(
    AND(
        ISNUMBER(MATCH(SUBSTITUTE(G115, " ", ""), SUBSTITUTE(Sheet2!$AK$19:$AK$35, " ", ""), 0)),
        ISNUMBER(MATCH(SUBSTITUTE(I115, " ", ""), SUBSTITUTE(Sheet2!$AL$18:$AT$18, " ", ""), 0))
    ),
    IF(
        ISNUMBER(MATCH(B115, Sheet2!$BE$3:$BE$13, 0)),
        IF(
            ISNUMBER(MATCH(INDEX(Sheet2!$BD$3:$BD$13, MATCH(B115, Sheet2!$BE$3:$BE$13, 0)), Sheet2!$BD$3:$BD$13, 0)),
            "True",
            "False"
        ),
        "False"
    ),
    "Bukan pasangan yang dicari"
)</f>
        <v>Bukan pasangan yang dicari</v>
      </c>
    </row>
    <row r="116" spans="1:12" x14ac:dyDescent="0.25">
      <c r="A116" t="s">
        <v>484</v>
      </c>
      <c r="B116" t="s">
        <v>9</v>
      </c>
      <c r="E116" t="s">
        <v>277</v>
      </c>
      <c r="F116" t="s">
        <v>235</v>
      </c>
      <c r="G116" s="15" t="str">
        <f>IFERROR(
    IF(
        ISNUMBER(MATCH(E116, Elements!$A$2:$A$200, 0)),
        IF(
            INDEX(Elements!$C$2:$C$200, MATCH(E116, Elements!$A$2:$A$200, 0)) &lt;&gt; "",
            INDEX(Elements!$B$2:$B$200, MATCH(E116, Elements!$A$2:$A$200, 0)),
            "kosong"
        ),
        "tidak ditemukan"
    ),
    "ID tidak ditemukan"
)</f>
        <v>ApplicationProcess</v>
      </c>
      <c r="H116" s="15" t="str">
        <f>IFERROR(
    IF(
        ISNUMBER(MATCH(E116, Elements!$A$2:$A$200, 0)),
        IF(
            INDEX(Elements!$C$2:$C$200, MATCH(E116, Elements!$A$2:$A$200, 0)) &lt;&gt; "",
            INDEX(Elements!$C$2:$C$200, MATCH(E116, Elements!$A$2:$A$200, 0)),
            "kosong"
        ),
        "tidak ditemukan"
    ),
    "ID tidak ditemukan"
)</f>
        <v>Submit ajuan</v>
      </c>
      <c r="I116" s="15" t="str">
        <f>IFERROR(
    IF(
        ISNUMBER(MATCH(F116, Elements!$A$2:$A$200, 0)),
        IF(
            INDEX(Elements!$C$2:$C$200, MATCH(F116, Elements!$A$2:$A$200, 0)) &lt;&gt; "",
            INDEX(Elements!$B$2:$B$200, MATCH(F116, Elements!$A$2:$A$200, 0)),
            "kosong"
        ),
        "tidak ditemukan"
    ),
    "ID tidak ditemukan"
)</f>
        <v>ApplicationEvent</v>
      </c>
      <c r="J116" s="15" t="str">
        <f>IFERROR(
    IF(
        ISNUMBER(MATCH(F116, Elements!$A$2:$A$200, 0)),
        IF(
            INDEX(Elements!$C$2:$C$200, MATCH(F116, Elements!$A$2:$A$200, 0)) &lt;&gt; "",
            INDEX(Elements!$C$2:$C$200, MATCH(F116, Elements!$A$2:$A$200, 0)),
            "kosong"
        ),
        "tidak ditemukan"
    ),
    "ID tidak ditemukan"
)</f>
        <v>Ajuan konsultasi psikologi berhasil</v>
      </c>
      <c r="K116" s="15" t="str" cm="1">
        <f t="array" ref="K116">IF(
    AND(
        ISNUMBER(MATCH(SUBSTITUTE(G116, " ", ""), SUBSTITUTE(Sheet2!$AK$5:$AK$13, " ", ""), 0)),
        ISNUMBER(MATCH(SUBSTITUTE(I116, " ", ""), SUBSTITUTE(Sheet2!$AL$4:$BB$4, " ", ""), 0))
    ),
    IF(
        ISNUMBER(MATCH(B116, Sheet2!$BE$3:$BE$13, 0)),
        IF(
            ISNUMBER(MATCH(INDEX(Sheet2!$BD$3:$BD$13, MATCH(B116, Sheet2!$BE$3:$BE$13, 0)), Sheet2!$BD$3:$BD$13, 0)),
            "True",
            "False"
        ),
        "False"
    ),
    "Bukan pasangan yang dicari"
)</f>
        <v>Bukan pasangan yang dicari</v>
      </c>
      <c r="L116" s="15" t="str" cm="1">
        <f t="array" ref="L116">IF(
    AND(
        ISNUMBER(MATCH(SUBSTITUTE(G116, " ", ""), SUBSTITUTE(Sheet2!$AK$19:$AK$35, " ", ""), 0)),
        ISNUMBER(MATCH(SUBSTITUTE(I116, " ", ""), SUBSTITUTE(Sheet2!$AL$18:$AT$18, " ", ""), 0))
    ),
    IF(
        ISNUMBER(MATCH(B116, Sheet2!$BE$3:$BE$13, 0)),
        IF(
            ISNUMBER(MATCH(INDEX(Sheet2!$BD$3:$BD$13, MATCH(B116, Sheet2!$BE$3:$BE$13, 0)), Sheet2!$BD$3:$BD$13, 0)),
            "True",
            "False"
        ),
        "False"
    ),
    "Bukan pasangan yang dicari"
)</f>
        <v>Bukan pasangan yang dicari</v>
      </c>
    </row>
    <row r="117" spans="1:12" x14ac:dyDescent="0.25">
      <c r="A117" t="s">
        <v>485</v>
      </c>
      <c r="B117" t="s">
        <v>9</v>
      </c>
      <c r="E117" t="s">
        <v>273</v>
      </c>
      <c r="F117" t="s">
        <v>271</v>
      </c>
      <c r="G117" s="15" t="str">
        <f>IFERROR(
    IF(
        ISNUMBER(MATCH(E117, Elements!$A$2:$A$200, 0)),
        IF(
            INDEX(Elements!$C$2:$C$200, MATCH(E117, Elements!$A$2:$A$200, 0)) &lt;&gt; "",
            INDEX(Elements!$B$2:$B$200, MATCH(E117, Elements!$A$2:$A$200, 0)),
            "kosong"
        ),
        "tidak ditemukan"
    ),
    "ID tidak ditemukan"
)</f>
        <v>ApplicationProcess</v>
      </c>
      <c r="H117" s="15" t="str">
        <f>IFERROR(
    IF(
        ISNUMBER(MATCH(E117, Elements!$A$2:$A$200, 0)),
        IF(
            INDEX(Elements!$C$2:$C$200, MATCH(E117, Elements!$A$2:$A$200, 0)) &lt;&gt; "",
            INDEX(Elements!$C$2:$C$200, MATCH(E117, Elements!$A$2:$A$200, 0)),
            "kosong"
        ),
        "tidak ditemukan"
    ),
    "ID tidak ditemukan"
)</f>
        <v>Menulis judul artikel</v>
      </c>
      <c r="I117" s="15" t="str">
        <f>IFERROR(
    IF(
        ISNUMBER(MATCH(F117, Elements!$A$2:$A$200, 0)),
        IF(
            INDEX(Elements!$C$2:$C$200, MATCH(F117, Elements!$A$2:$A$200, 0)) &lt;&gt; "",
            INDEX(Elements!$B$2:$B$200, MATCH(F117, Elements!$A$2:$A$200, 0)),
            "kosong"
        ),
        "tidak ditemukan"
    ),
    "ID tidak ditemukan"
)</f>
        <v>ApplicationProcess</v>
      </c>
      <c r="J117" s="15" t="str">
        <f>IFERROR(
    IF(
        ISNUMBER(MATCH(F117, Elements!$A$2:$A$200, 0)),
        IF(
            INDEX(Elements!$C$2:$C$200, MATCH(F117, Elements!$A$2:$A$200, 0)) &lt;&gt; "",
            INDEX(Elements!$C$2:$C$200, MATCH(F117, Elements!$A$2:$A$200, 0)),
            "kosong"
        ),
        "tidak ditemukan"
    ),
    "ID tidak ditemukan"
)</f>
        <v>Menulis isi dari artikel</v>
      </c>
      <c r="K117" s="15" t="str" cm="1">
        <f t="array" ref="K117">IF(
    AND(
        ISNUMBER(MATCH(SUBSTITUTE(G117, " ", ""), SUBSTITUTE(Sheet2!$AK$5:$AK$13, " ", ""), 0)),
        ISNUMBER(MATCH(SUBSTITUTE(I117, " ", ""), SUBSTITUTE(Sheet2!$AL$4:$BB$4, " ", ""), 0))
    ),
    IF(
        ISNUMBER(MATCH(B117, Sheet2!$BE$3:$BE$13, 0)),
        IF(
            ISNUMBER(MATCH(INDEX(Sheet2!$BD$3:$BD$13, MATCH(B117, Sheet2!$BE$3:$BE$13, 0)), Sheet2!$BD$3:$BD$13, 0)),
            "True",
            "False"
        ),
        "False"
    ),
    "Bukan pasangan yang dicari"
)</f>
        <v>Bukan pasangan yang dicari</v>
      </c>
      <c r="L117" s="15" t="str" cm="1">
        <f t="array" ref="L117">IF(
    AND(
        ISNUMBER(MATCH(SUBSTITUTE(G117, " ", ""), SUBSTITUTE(Sheet2!$AK$19:$AK$35, " ", ""), 0)),
        ISNUMBER(MATCH(SUBSTITUTE(I117, " ", ""), SUBSTITUTE(Sheet2!$AL$18:$AT$18, " ", ""), 0))
    ),
    IF(
        ISNUMBER(MATCH(B117, Sheet2!$BE$3:$BE$13, 0)),
        IF(
            ISNUMBER(MATCH(INDEX(Sheet2!$BD$3:$BD$13, MATCH(B117, Sheet2!$BE$3:$BE$13, 0)), Sheet2!$BD$3:$BD$13, 0)),
            "True",
            "False"
        ),
        "False"
    ),
    "Bukan pasangan yang dicari"
)</f>
        <v>Bukan pasangan yang dicari</v>
      </c>
    </row>
    <row r="118" spans="1:12" x14ac:dyDescent="0.25">
      <c r="A118" t="s">
        <v>486</v>
      </c>
      <c r="B118" t="s">
        <v>9</v>
      </c>
      <c r="E118" t="s">
        <v>271</v>
      </c>
      <c r="F118" t="s">
        <v>269</v>
      </c>
      <c r="G118" s="15" t="str">
        <f>IFERROR(
    IF(
        ISNUMBER(MATCH(E118, Elements!$A$2:$A$200, 0)),
        IF(
            INDEX(Elements!$C$2:$C$200, MATCH(E118, Elements!$A$2:$A$200, 0)) &lt;&gt; "",
            INDEX(Elements!$B$2:$B$200, MATCH(E118, Elements!$A$2:$A$200, 0)),
            "kosong"
        ),
        "tidak ditemukan"
    ),
    "ID tidak ditemukan"
)</f>
        <v>ApplicationProcess</v>
      </c>
      <c r="H118" s="15" t="str">
        <f>IFERROR(
    IF(
        ISNUMBER(MATCH(E118, Elements!$A$2:$A$200, 0)),
        IF(
            INDEX(Elements!$C$2:$C$200, MATCH(E118, Elements!$A$2:$A$200, 0)) &lt;&gt; "",
            INDEX(Elements!$C$2:$C$200, MATCH(E118, Elements!$A$2:$A$200, 0)),
            "kosong"
        ),
        "tidak ditemukan"
    ),
    "ID tidak ditemukan"
)</f>
        <v>Menulis isi dari artikel</v>
      </c>
      <c r="I118" s="15" t="str">
        <f>IFERROR(
    IF(
        ISNUMBER(MATCH(F118, Elements!$A$2:$A$200, 0)),
        IF(
            INDEX(Elements!$C$2:$C$200, MATCH(F118, Elements!$A$2:$A$200, 0)) &lt;&gt; "",
            INDEX(Elements!$B$2:$B$200, MATCH(F118, Elements!$A$2:$A$200, 0)),
            "kosong"
        ),
        "tidak ditemukan"
    ),
    "ID tidak ditemukan"
)</f>
        <v>ApplicationProcess</v>
      </c>
      <c r="J118" s="15" t="str">
        <f>IFERROR(
    IF(
        ISNUMBER(MATCH(F118, Elements!$A$2:$A$200, 0)),
        IF(
            INDEX(Elements!$C$2:$C$200, MATCH(F118, Elements!$A$2:$A$200, 0)) &lt;&gt; "",
            INDEX(Elements!$C$2:$C$200, MATCH(F118, Elements!$A$2:$A$200, 0)),
            "kosong"
        ),
        "tidak ditemukan"
    ),
    "ID tidak ditemukan"
)</f>
        <v>Mengunggah Artikel</v>
      </c>
      <c r="K118" s="15" t="str" cm="1">
        <f t="array" ref="K118">IF(
    AND(
        ISNUMBER(MATCH(SUBSTITUTE(G118, " ", ""), SUBSTITUTE(Sheet2!$AK$5:$AK$13, " ", ""), 0)),
        ISNUMBER(MATCH(SUBSTITUTE(I118, " ", ""), SUBSTITUTE(Sheet2!$AL$4:$BB$4, " ", ""), 0))
    ),
    IF(
        ISNUMBER(MATCH(B118, Sheet2!$BE$3:$BE$13, 0)),
        IF(
            ISNUMBER(MATCH(INDEX(Sheet2!$BD$3:$BD$13, MATCH(B118, Sheet2!$BE$3:$BE$13, 0)), Sheet2!$BD$3:$BD$13, 0)),
            "True",
            "False"
        ),
        "False"
    ),
    "Bukan pasangan yang dicari"
)</f>
        <v>Bukan pasangan yang dicari</v>
      </c>
      <c r="L118" s="15" t="str" cm="1">
        <f t="array" ref="L118">IF(
    AND(
        ISNUMBER(MATCH(SUBSTITUTE(G118, " ", ""), SUBSTITUTE(Sheet2!$AK$19:$AK$35, " ", ""), 0)),
        ISNUMBER(MATCH(SUBSTITUTE(I118, " ", ""), SUBSTITUTE(Sheet2!$AL$18:$AT$18, " ", ""), 0))
    ),
    IF(
        ISNUMBER(MATCH(B118, Sheet2!$BE$3:$BE$13, 0)),
        IF(
            ISNUMBER(MATCH(INDEX(Sheet2!$BD$3:$BD$13, MATCH(B118, Sheet2!$BE$3:$BE$13, 0)), Sheet2!$BD$3:$BD$13, 0)),
            "True",
            "False"
        ),
        "False"
    ),
    "Bukan pasangan yang dicari"
)</f>
        <v>Bukan pasangan yang dicari</v>
      </c>
    </row>
    <row r="119" spans="1:12" x14ac:dyDescent="0.25">
      <c r="A119" t="s">
        <v>487</v>
      </c>
      <c r="B119" t="s">
        <v>9</v>
      </c>
      <c r="E119" t="s">
        <v>268</v>
      </c>
      <c r="F119" t="s">
        <v>279</v>
      </c>
      <c r="G119" s="15" t="str">
        <f>IFERROR(
    IF(
        ISNUMBER(MATCH(E119, Elements!$A$2:$A$200, 0)),
        IF(
            INDEX(Elements!$C$2:$C$200, MATCH(E119, Elements!$A$2:$A$200, 0)) &lt;&gt; "",
            INDEX(Elements!$B$2:$B$200, MATCH(E119, Elements!$A$2:$A$200, 0)),
            "kosong"
        ),
        "tidak ditemukan"
    ),
    "ID tidak ditemukan"
)</f>
        <v>ApplicationProcess</v>
      </c>
      <c r="H119" s="15" t="str">
        <f>IFERROR(
    IF(
        ISNUMBER(MATCH(E119, Elements!$A$2:$A$200, 0)),
        IF(
            INDEX(Elements!$C$2:$C$200, MATCH(E119, Elements!$A$2:$A$200, 0)) &lt;&gt; "",
            INDEX(Elements!$C$2:$C$200, MATCH(E119, Elements!$A$2:$A$200, 0)),
            "kosong"
        ),
        "tidak ditemukan"
    ),
    "ID tidak ditemukan"
)</f>
        <v>Mengisi informasi pembuatan ajuan konsultasi</v>
      </c>
      <c r="I119" s="15" t="str">
        <f>IFERROR(
    IF(
        ISNUMBER(MATCH(F119, Elements!$A$2:$A$200, 0)),
        IF(
            INDEX(Elements!$C$2:$C$200, MATCH(F119, Elements!$A$2:$A$200, 0)) &lt;&gt; "",
            INDEX(Elements!$B$2:$B$200, MATCH(F119, Elements!$A$2:$A$200, 0)),
            "kosong"
        ),
        "tidak ditemukan"
    ),
    "ID tidak ditemukan"
)</f>
        <v>ApplicationProcess</v>
      </c>
      <c r="J119" s="15" t="str">
        <f>IFERROR(
    IF(
        ISNUMBER(MATCH(F119, Elements!$A$2:$A$200, 0)),
        IF(
            INDEX(Elements!$C$2:$C$200, MATCH(F119, Elements!$A$2:$A$200, 0)) &lt;&gt; "",
            INDEX(Elements!$C$2:$C$200, MATCH(F119, Elements!$A$2:$A$200, 0)),
            "kosong"
        ),
        "tidak ditemukan"
    ),
    "ID tidak ditemukan"
)</f>
        <v>Submit ajuan</v>
      </c>
      <c r="K119" s="15" t="str" cm="1">
        <f t="array" ref="K119">IF(
    AND(
        ISNUMBER(MATCH(SUBSTITUTE(G119, " ", ""), SUBSTITUTE(Sheet2!$AK$5:$AK$13, " ", ""), 0)),
        ISNUMBER(MATCH(SUBSTITUTE(I119, " ", ""), SUBSTITUTE(Sheet2!$AL$4:$BB$4, " ", ""), 0))
    ),
    IF(
        ISNUMBER(MATCH(B119, Sheet2!$BE$3:$BE$13, 0)),
        IF(
            ISNUMBER(MATCH(INDEX(Sheet2!$BD$3:$BD$13, MATCH(B119, Sheet2!$BE$3:$BE$13, 0)), Sheet2!$BD$3:$BD$13, 0)),
            "True",
            "False"
        ),
        "False"
    ),
    "Bukan pasangan yang dicari"
)</f>
        <v>Bukan pasangan yang dicari</v>
      </c>
      <c r="L119" s="15" t="str" cm="1">
        <f t="array" ref="L119">IF(
    AND(
        ISNUMBER(MATCH(SUBSTITUTE(G119, " ", ""), SUBSTITUTE(Sheet2!$AK$19:$AK$35, " ", ""), 0)),
        ISNUMBER(MATCH(SUBSTITUTE(I119, " ", ""), SUBSTITUTE(Sheet2!$AL$18:$AT$18, " ", ""), 0))
    ),
    IF(
        ISNUMBER(MATCH(B119, Sheet2!$BE$3:$BE$13, 0)),
        IF(
            ISNUMBER(MATCH(INDEX(Sheet2!$BD$3:$BD$13, MATCH(B119, Sheet2!$BE$3:$BE$13, 0)), Sheet2!$BD$3:$BD$13, 0)),
            "True",
            "False"
        ),
        "False"
    ),
    "Bukan pasangan yang dicari"
)</f>
        <v>Bukan pasangan yang dicari</v>
      </c>
    </row>
    <row r="120" spans="1:12" x14ac:dyDescent="0.25">
      <c r="A120" t="s">
        <v>488</v>
      </c>
      <c r="B120" t="s">
        <v>9</v>
      </c>
      <c r="E120" t="s">
        <v>279</v>
      </c>
      <c r="F120" t="s">
        <v>232</v>
      </c>
      <c r="G120" s="15" t="str">
        <f>IFERROR(
    IF(
        ISNUMBER(MATCH(E120, Elements!$A$2:$A$200, 0)),
        IF(
            INDEX(Elements!$C$2:$C$200, MATCH(E120, Elements!$A$2:$A$200, 0)) &lt;&gt; "",
            INDEX(Elements!$B$2:$B$200, MATCH(E120, Elements!$A$2:$A$200, 0)),
            "kosong"
        ),
        "tidak ditemukan"
    ),
    "ID tidak ditemukan"
)</f>
        <v>ApplicationProcess</v>
      </c>
      <c r="H120" s="15" t="str">
        <f>IFERROR(
    IF(
        ISNUMBER(MATCH(E120, Elements!$A$2:$A$200, 0)),
        IF(
            INDEX(Elements!$C$2:$C$200, MATCH(E120, Elements!$A$2:$A$200, 0)) &lt;&gt; "",
            INDEX(Elements!$C$2:$C$200, MATCH(E120, Elements!$A$2:$A$200, 0)),
            "kosong"
        ),
        "tidak ditemukan"
    ),
    "ID tidak ditemukan"
)</f>
        <v>Submit ajuan</v>
      </c>
      <c r="I120" s="15" t="str">
        <f>IFERROR(
    IF(
        ISNUMBER(MATCH(F120, Elements!$A$2:$A$200, 0)),
        IF(
            INDEX(Elements!$C$2:$C$200, MATCH(F120, Elements!$A$2:$A$200, 0)) &lt;&gt; "",
            INDEX(Elements!$B$2:$B$200, MATCH(F120, Elements!$A$2:$A$200, 0)),
            "kosong"
        ),
        "tidak ditemukan"
    ),
    "ID tidak ditemukan"
)</f>
        <v>ApplicationEvent</v>
      </c>
      <c r="J120" s="15" t="str">
        <f>IFERROR(
    IF(
        ISNUMBER(MATCH(F120, Elements!$A$2:$A$200, 0)),
        IF(
            INDEX(Elements!$C$2:$C$200, MATCH(F120, Elements!$A$2:$A$200, 0)) &lt;&gt; "",
            INDEX(Elements!$C$2:$C$200, MATCH(F120, Elements!$A$2:$A$200, 0)),
            "kosong"
        ),
        "tidak ditemukan"
    ),
    "ID tidak ditemukan"
)</f>
        <v>Ajuan konsultasi hukum berhasil</v>
      </c>
      <c r="K120" s="15" t="str" cm="1">
        <f t="array" ref="K120">IF(
    AND(
        ISNUMBER(MATCH(SUBSTITUTE(G120, " ", ""), SUBSTITUTE(Sheet2!$AK$5:$AK$13, " ", ""), 0)),
        ISNUMBER(MATCH(SUBSTITUTE(I120, " ", ""), SUBSTITUTE(Sheet2!$AL$4:$BB$4, " ", ""), 0))
    ),
    IF(
        ISNUMBER(MATCH(B120, Sheet2!$BE$3:$BE$13, 0)),
        IF(
            ISNUMBER(MATCH(INDEX(Sheet2!$BD$3:$BD$13, MATCH(B120, Sheet2!$BE$3:$BE$13, 0)), Sheet2!$BD$3:$BD$13, 0)),
            "True",
            "False"
        ),
        "False"
    ),
    "Bukan pasangan yang dicari"
)</f>
        <v>Bukan pasangan yang dicari</v>
      </c>
      <c r="L120" s="15" t="str" cm="1">
        <f t="array" ref="L120">IF(
    AND(
        ISNUMBER(MATCH(SUBSTITUTE(G120, " ", ""), SUBSTITUTE(Sheet2!$AK$19:$AK$35, " ", ""), 0)),
        ISNUMBER(MATCH(SUBSTITUTE(I120, " ", ""), SUBSTITUTE(Sheet2!$AL$18:$AT$18, " ", ""), 0))
    ),
    IF(
        ISNUMBER(MATCH(B120, Sheet2!$BE$3:$BE$13, 0)),
        IF(
            ISNUMBER(MATCH(INDEX(Sheet2!$BD$3:$BD$13, MATCH(B120, Sheet2!$BE$3:$BE$13, 0)), Sheet2!$BD$3:$BD$13, 0)),
            "True",
            "False"
        ),
        "False"
    ),
    "Bukan pasangan yang dicari"
)</f>
        <v>Bukan pasangan yang dicari</v>
      </c>
    </row>
    <row r="121" spans="1:12" x14ac:dyDescent="0.25">
      <c r="A121" t="s">
        <v>489</v>
      </c>
      <c r="B121" t="s">
        <v>9</v>
      </c>
      <c r="E121" t="s">
        <v>250</v>
      </c>
      <c r="F121" t="s">
        <v>268</v>
      </c>
      <c r="G121" s="15" t="str">
        <f>IFERROR(
    IF(
        ISNUMBER(MATCH(E121, Elements!$A$2:$A$200, 0)),
        IF(
            INDEX(Elements!$C$2:$C$200, MATCH(E121, Elements!$A$2:$A$200, 0)) &lt;&gt; "",
            INDEX(Elements!$B$2:$B$200, MATCH(E121, Elements!$A$2:$A$200, 0)),
            "kosong"
        ),
        "tidak ditemukan"
    ),
    "ID tidak ditemukan"
)</f>
        <v>ApplicationFunction</v>
      </c>
      <c r="H121" s="15" t="str">
        <f>IFERROR(
    IF(
        ISNUMBER(MATCH(E121, Elements!$A$2:$A$200, 0)),
        IF(
            INDEX(Elements!$C$2:$C$200, MATCH(E121, Elements!$A$2:$A$200, 0)) &lt;&gt; "",
            INDEX(Elements!$C$2:$C$200, MATCH(E121, Elements!$A$2:$A$200, 0)),
            "kosong"
        ),
        "tidak ditemukan"
    ),
    "ID tidak ditemukan"
)</f>
        <v>Mengajukan konsultasi hukum</v>
      </c>
      <c r="I121" s="15" t="str">
        <f>IFERROR(
    IF(
        ISNUMBER(MATCH(F121, Elements!$A$2:$A$200, 0)),
        IF(
            INDEX(Elements!$C$2:$C$200, MATCH(F121, Elements!$A$2:$A$200, 0)) &lt;&gt; "",
            INDEX(Elements!$B$2:$B$200, MATCH(F121, Elements!$A$2:$A$200, 0)),
            "kosong"
        ),
        "tidak ditemukan"
    ),
    "ID tidak ditemukan"
)</f>
        <v>ApplicationProcess</v>
      </c>
      <c r="J121" s="15" t="str">
        <f>IFERROR(
    IF(
        ISNUMBER(MATCH(F121, Elements!$A$2:$A$200, 0)),
        IF(
            INDEX(Elements!$C$2:$C$200, MATCH(F121, Elements!$A$2:$A$200, 0)) &lt;&gt; "",
            INDEX(Elements!$C$2:$C$200, MATCH(F121, Elements!$A$2:$A$200, 0)),
            "kosong"
        ),
        "tidak ditemukan"
    ),
    "ID tidak ditemukan"
)</f>
        <v>Mengisi informasi pembuatan ajuan konsultasi</v>
      </c>
      <c r="K121" s="15" t="str" cm="1">
        <f t="array" ref="K121">IF(
    AND(
        ISNUMBER(MATCH(SUBSTITUTE(G121, " ", ""), SUBSTITUTE(Sheet2!$AK$5:$AK$13, " ", ""), 0)),
        ISNUMBER(MATCH(SUBSTITUTE(I121, " ", ""), SUBSTITUTE(Sheet2!$AL$4:$BB$4, " ", ""), 0))
    ),
    IF(
        ISNUMBER(MATCH(B121, Sheet2!$BE$3:$BE$13, 0)),
        IF(
            ISNUMBER(MATCH(INDEX(Sheet2!$BD$3:$BD$13, MATCH(B121, Sheet2!$BE$3:$BE$13, 0)), Sheet2!$BD$3:$BD$13, 0)),
            "True",
            "False"
        ),
        "False"
    ),
    "Bukan pasangan yang dicari"
)</f>
        <v>Bukan pasangan yang dicari</v>
      </c>
      <c r="L121" s="15" t="str" cm="1">
        <f t="array" ref="L121">IF(
    AND(
        ISNUMBER(MATCH(SUBSTITUTE(G121, " ", ""), SUBSTITUTE(Sheet2!$AK$19:$AK$35, " ", ""), 0)),
        ISNUMBER(MATCH(SUBSTITUTE(I121, " ", ""), SUBSTITUTE(Sheet2!$AL$18:$AT$18, " ", ""), 0))
    ),
    IF(
        ISNUMBER(MATCH(B121, Sheet2!$BE$3:$BE$13, 0)),
        IF(
            ISNUMBER(MATCH(INDEX(Sheet2!$BD$3:$BD$13, MATCH(B121, Sheet2!$BE$3:$BE$13, 0)), Sheet2!$BD$3:$BD$13, 0)),
            "True",
            "False"
        ),
        "False"
    ),
    "Bukan pasangan yang dicari"
)</f>
        <v>Bukan pasangan yang dicari</v>
      </c>
    </row>
    <row r="122" spans="1:12" x14ac:dyDescent="0.25">
      <c r="A122" t="s">
        <v>490</v>
      </c>
      <c r="B122" t="s">
        <v>9</v>
      </c>
      <c r="E122" t="s">
        <v>264</v>
      </c>
      <c r="F122" t="s">
        <v>275</v>
      </c>
      <c r="G122" s="15" t="str">
        <f>IFERROR(
    IF(
        ISNUMBER(MATCH(E122, Elements!$A$2:$A$200, 0)),
        IF(
            INDEX(Elements!$C$2:$C$200, MATCH(E122, Elements!$A$2:$A$200, 0)) &lt;&gt; "",
            INDEX(Elements!$B$2:$B$200, MATCH(E122, Elements!$A$2:$A$200, 0)),
            "kosong"
        ),
        "tidak ditemukan"
    ),
    "ID tidak ditemukan"
)</f>
        <v>ApplicationProcess</v>
      </c>
      <c r="H122" s="15" t="str">
        <f>IFERROR(
    IF(
        ISNUMBER(MATCH(E122, Elements!$A$2:$A$200, 0)),
        IF(
            INDEX(Elements!$C$2:$C$200, MATCH(E122, Elements!$A$2:$A$200, 0)) &lt;&gt; "",
            INDEX(Elements!$C$2:$C$200, MATCH(E122, Elements!$A$2:$A$200, 0)),
            "kosong"
        ),
        "tidak ditemukan"
    ),
    "ID tidak ditemukan"
)</f>
        <v>Membaca kumpulan artikel</v>
      </c>
      <c r="I122" s="15" t="str">
        <f>IFERROR(
    IF(
        ISNUMBER(MATCH(F122, Elements!$A$2:$A$200, 0)),
        IF(
            INDEX(Elements!$C$2:$C$200, MATCH(F122, Elements!$A$2:$A$200, 0)) &lt;&gt; "",
            INDEX(Elements!$B$2:$B$200, MATCH(F122, Elements!$A$2:$A$200, 0)),
            "kosong"
        ),
        "tidak ditemukan"
    ),
    "ID tidak ditemukan"
)</f>
        <v>ApplicationProcess</v>
      </c>
      <c r="J122" s="15" t="str">
        <f>IFERROR(
    IF(
        ISNUMBER(MATCH(F122, Elements!$A$2:$A$200, 0)),
        IF(
            INDEX(Elements!$C$2:$C$200, MATCH(F122, Elements!$A$2:$A$200, 0)) &lt;&gt; "",
            INDEX(Elements!$C$2:$C$200, MATCH(F122, Elements!$A$2:$A$200, 0)),
            "kosong"
        ),
        "tidak ditemukan"
    ),
    "ID tidak ditemukan"
)</f>
        <v>Menulis komentar</v>
      </c>
      <c r="K122" s="15" t="str" cm="1">
        <f t="array" ref="K122">IF(
    AND(
        ISNUMBER(MATCH(SUBSTITUTE(G122, " ", ""), SUBSTITUTE(Sheet2!$AK$5:$AK$13, " ", ""), 0)),
        ISNUMBER(MATCH(SUBSTITUTE(I122, " ", ""), SUBSTITUTE(Sheet2!$AL$4:$BB$4, " ", ""), 0))
    ),
    IF(
        ISNUMBER(MATCH(B122, Sheet2!$BE$3:$BE$13, 0)),
        IF(
            ISNUMBER(MATCH(INDEX(Sheet2!$BD$3:$BD$13, MATCH(B122, Sheet2!$BE$3:$BE$13, 0)), Sheet2!$BD$3:$BD$13, 0)),
            "True",
            "False"
        ),
        "False"
    ),
    "Bukan pasangan yang dicari"
)</f>
        <v>Bukan pasangan yang dicari</v>
      </c>
      <c r="L122" s="15" t="str" cm="1">
        <f t="array" ref="L122">IF(
    AND(
        ISNUMBER(MATCH(SUBSTITUTE(G122, " ", ""), SUBSTITUTE(Sheet2!$AK$19:$AK$35, " ", ""), 0)),
        ISNUMBER(MATCH(SUBSTITUTE(I122, " ", ""), SUBSTITUTE(Sheet2!$AL$18:$AT$18, " ", ""), 0))
    ),
    IF(
        ISNUMBER(MATCH(B122, Sheet2!$BE$3:$BE$13, 0)),
        IF(
            ISNUMBER(MATCH(INDEX(Sheet2!$BD$3:$BD$13, MATCH(B122, Sheet2!$BE$3:$BE$13, 0)), Sheet2!$BD$3:$BD$13, 0)),
            "True",
            "False"
        ),
        "False"
    ),
    "Bukan pasangan yang dicari"
)</f>
        <v>Bukan pasangan yang dicari</v>
      </c>
    </row>
    <row r="123" spans="1:12" x14ac:dyDescent="0.25">
      <c r="A123" t="s">
        <v>491</v>
      </c>
      <c r="B123" t="s">
        <v>9</v>
      </c>
      <c r="E123" t="s">
        <v>275</v>
      </c>
      <c r="F123" t="s">
        <v>237</v>
      </c>
      <c r="G123" s="15" t="str">
        <f>IFERROR(
    IF(
        ISNUMBER(MATCH(E123, Elements!$A$2:$A$200, 0)),
        IF(
            INDEX(Elements!$C$2:$C$200, MATCH(E123, Elements!$A$2:$A$200, 0)) &lt;&gt; "",
            INDEX(Elements!$B$2:$B$200, MATCH(E123, Elements!$A$2:$A$200, 0)),
            "kosong"
        ),
        "tidak ditemukan"
    ),
    "ID tidak ditemukan"
)</f>
        <v>ApplicationProcess</v>
      </c>
      <c r="H123" s="15" t="str">
        <f>IFERROR(
    IF(
        ISNUMBER(MATCH(E123, Elements!$A$2:$A$200, 0)),
        IF(
            INDEX(Elements!$C$2:$C$200, MATCH(E123, Elements!$A$2:$A$200, 0)) &lt;&gt; "",
            INDEX(Elements!$C$2:$C$200, MATCH(E123, Elements!$A$2:$A$200, 0)),
            "kosong"
        ),
        "tidak ditemukan"
    ),
    "ID tidak ditemukan"
)</f>
        <v>Menulis komentar</v>
      </c>
      <c r="I123" s="15" t="str">
        <f>IFERROR(
    IF(
        ISNUMBER(MATCH(F123, Elements!$A$2:$A$200, 0)),
        IF(
            INDEX(Elements!$C$2:$C$200, MATCH(F123, Elements!$A$2:$A$200, 0)) &lt;&gt; "",
            INDEX(Elements!$B$2:$B$200, MATCH(F123, Elements!$A$2:$A$200, 0)),
            "kosong"
        ),
        "tidak ditemukan"
    ),
    "ID tidak ditemukan"
)</f>
        <v>ApplicationEvent</v>
      </c>
      <c r="J123" s="15" t="str">
        <f>IFERROR(
    IF(
        ISNUMBER(MATCH(F123, Elements!$A$2:$A$200, 0)),
        IF(
            INDEX(Elements!$C$2:$C$200, MATCH(F123, Elements!$A$2:$A$200, 0)) &lt;&gt; "",
            INDEX(Elements!$C$2:$C$200, MATCH(F123, Elements!$A$2:$A$200, 0)),
            "kosong"
        ),
        "tidak ditemukan"
    ),
    "ID tidak ditemukan"
)</f>
        <v>Mengirim komentar</v>
      </c>
      <c r="K123" s="15" t="str" cm="1">
        <f t="array" ref="K123">IF(
    AND(
        ISNUMBER(MATCH(SUBSTITUTE(G123, " ", ""), SUBSTITUTE(Sheet2!$AK$5:$AK$13, " ", ""), 0)),
        ISNUMBER(MATCH(SUBSTITUTE(I123, " ", ""), SUBSTITUTE(Sheet2!$AL$4:$BB$4, " ", ""), 0))
    ),
    IF(
        ISNUMBER(MATCH(B123, Sheet2!$BE$3:$BE$13, 0)),
        IF(
            ISNUMBER(MATCH(INDEX(Sheet2!$BD$3:$BD$13, MATCH(B123, Sheet2!$BE$3:$BE$13, 0)), Sheet2!$BD$3:$BD$13, 0)),
            "True",
            "False"
        ),
        "False"
    ),
    "Bukan pasangan yang dicari"
)</f>
        <v>Bukan pasangan yang dicari</v>
      </c>
      <c r="L123" s="15" t="str" cm="1">
        <f t="array" ref="L123">IF(
    AND(
        ISNUMBER(MATCH(SUBSTITUTE(G123, " ", ""), SUBSTITUTE(Sheet2!$AK$19:$AK$35, " ", ""), 0)),
        ISNUMBER(MATCH(SUBSTITUTE(I123, " ", ""), SUBSTITUTE(Sheet2!$AL$18:$AT$18, " ", ""), 0))
    ),
    IF(
        ISNUMBER(MATCH(B123, Sheet2!$BE$3:$BE$13, 0)),
        IF(
            ISNUMBER(MATCH(INDEX(Sheet2!$BD$3:$BD$13, MATCH(B123, Sheet2!$BE$3:$BE$13, 0)), Sheet2!$BD$3:$BD$13, 0)),
            "True",
            "False"
        ),
        "False"
    ),
    "Bukan pasangan yang dicari"
)</f>
        <v>Bukan pasangan yang dicari</v>
      </c>
    </row>
    <row r="124" spans="1:12" x14ac:dyDescent="0.25">
      <c r="A124" t="s">
        <v>492</v>
      </c>
      <c r="B124" t="s">
        <v>10</v>
      </c>
      <c r="E124" t="s">
        <v>244</v>
      </c>
      <c r="F124" t="s">
        <v>280</v>
      </c>
      <c r="G124" s="15" t="str">
        <f>IFERROR(
    IF(
        ISNUMBER(MATCH(E124, Elements!$A$2:$A$200, 0)),
        IF(
            INDEX(Elements!$C$2:$C$200, MATCH(E124, Elements!$A$2:$A$200, 0)) &lt;&gt; "",
            INDEX(Elements!$B$2:$B$200, MATCH(E124, Elements!$A$2:$A$200, 0)),
            "kosong"
        ),
        "tidak ditemukan"
    ),
    "ID tidak ditemukan"
)</f>
        <v>ApplicationFunction</v>
      </c>
      <c r="H124" s="15" t="str">
        <f>IFERROR(
    IF(
        ISNUMBER(MATCH(E124, Elements!$A$2:$A$200, 0)),
        IF(
            INDEX(Elements!$C$2:$C$200, MATCH(E124, Elements!$A$2:$A$200, 0)) &lt;&gt; "",
            INDEX(Elements!$C$2:$C$200, MATCH(E124, Elements!$A$2:$A$200, 0)),
            "kosong"
        ),
        "tidak ditemukan"
    ),
    "ID tidak ditemukan"
)</f>
        <v>Memfasilitasi Konsultasi Psikolog Online</v>
      </c>
      <c r="I124" s="15" t="str">
        <f>IFERROR(
    IF(
        ISNUMBER(MATCH(F124, Elements!$A$2:$A$200, 0)),
        IF(
            INDEX(Elements!$C$2:$C$200, MATCH(F124, Elements!$A$2:$A$200, 0)) &lt;&gt; "",
            INDEX(Elements!$B$2:$B$200, MATCH(F124, Elements!$A$2:$A$200, 0)),
            "kosong"
        ),
        "tidak ditemukan"
    ),
    "ID tidak ditemukan"
)</f>
        <v>ApplicationService</v>
      </c>
      <c r="J124" s="15" t="str">
        <f>IFERROR(
    IF(
        ISNUMBER(MATCH(F124, Elements!$A$2:$A$200, 0)),
        IF(
            INDEX(Elements!$C$2:$C$200, MATCH(F124, Elements!$A$2:$A$200, 0)) &lt;&gt; "",
            INDEX(Elements!$C$2:$C$200, MATCH(F124, Elements!$A$2:$A$200, 0)),
            "kosong"
        ),
        "tidak ditemukan"
    ),
    "ID tidak ditemukan"
)</f>
        <v>Layanan konsul melalui chat</v>
      </c>
      <c r="K124" s="15" t="str" cm="1">
        <f t="array" ref="K124">IF(
    AND(
        ISNUMBER(MATCH(SUBSTITUTE(G124, " ", ""), SUBSTITUTE(Sheet2!$AK$5:$AK$13, " ", ""), 0)),
        ISNUMBER(MATCH(SUBSTITUTE(I124, " ", ""), SUBSTITUTE(Sheet2!$AL$4:$BB$4, " ", ""), 0))
    ),
    IF(
        ISNUMBER(MATCH(B124, Sheet2!$BE$3:$BE$13, 0)),
        IF(
            ISNUMBER(MATCH(INDEX(Sheet2!$BD$3:$BD$13, MATCH(B124, Sheet2!$BE$3:$BE$13, 0)), Sheet2!$BD$3:$BD$13, 0)),
            "True",
            "False"
        ),
        "False"
    ),
    "Bukan pasangan yang dicari"
)</f>
        <v>Bukan pasangan yang dicari</v>
      </c>
      <c r="L124" s="15" t="str" cm="1">
        <f t="array" ref="L124">IF(
    AND(
        ISNUMBER(MATCH(SUBSTITUTE(G124, " ", ""), SUBSTITUTE(Sheet2!$AK$19:$AK$35, " ", ""), 0)),
        ISNUMBER(MATCH(SUBSTITUTE(I124, " ", ""), SUBSTITUTE(Sheet2!$AL$18:$AT$18, " ", ""), 0))
    ),
    IF(
        ISNUMBER(MATCH(B124, Sheet2!$BE$3:$BE$13, 0)),
        IF(
            ISNUMBER(MATCH(INDEX(Sheet2!$BD$3:$BD$13, MATCH(B124, Sheet2!$BE$3:$BE$13, 0)), Sheet2!$BD$3:$BD$13, 0)),
            "True",
            "False"
        ),
        "False"
    ),
    "Bukan pasangan yang dicari"
)</f>
        <v>Bukan pasangan yang dicari</v>
      </c>
    </row>
    <row r="125" spans="1:12" x14ac:dyDescent="0.25">
      <c r="A125" t="s">
        <v>493</v>
      </c>
      <c r="B125" t="s">
        <v>10</v>
      </c>
      <c r="E125" t="s">
        <v>244</v>
      </c>
      <c r="F125" t="s">
        <v>283</v>
      </c>
      <c r="G125" s="15" t="str">
        <f>IFERROR(
    IF(
        ISNUMBER(MATCH(E125, Elements!$A$2:$A$200, 0)),
        IF(
            INDEX(Elements!$C$2:$C$200, MATCH(E125, Elements!$A$2:$A$200, 0)) &lt;&gt; "",
            INDEX(Elements!$B$2:$B$200, MATCH(E125, Elements!$A$2:$A$200, 0)),
            "kosong"
        ),
        "tidak ditemukan"
    ),
    "ID tidak ditemukan"
)</f>
        <v>ApplicationFunction</v>
      </c>
      <c r="H125" s="15" t="str">
        <f>IFERROR(
    IF(
        ISNUMBER(MATCH(E125, Elements!$A$2:$A$200, 0)),
        IF(
            INDEX(Elements!$C$2:$C$200, MATCH(E125, Elements!$A$2:$A$200, 0)) &lt;&gt; "",
            INDEX(Elements!$C$2:$C$200, MATCH(E125, Elements!$A$2:$A$200, 0)),
            "kosong"
        ),
        "tidak ditemukan"
    ),
    "ID tidak ditemukan"
)</f>
        <v>Memfasilitasi Konsultasi Psikolog Online</v>
      </c>
      <c r="I125" s="15" t="str">
        <f>IFERROR(
    IF(
        ISNUMBER(MATCH(F125, Elements!$A$2:$A$200, 0)),
        IF(
            INDEX(Elements!$C$2:$C$200, MATCH(F125, Elements!$A$2:$A$200, 0)) &lt;&gt; "",
            INDEX(Elements!$B$2:$B$200, MATCH(F125, Elements!$A$2:$A$200, 0)),
            "kosong"
        ),
        "tidak ditemukan"
    ),
    "ID tidak ditemukan"
)</f>
        <v>ApplicationService</v>
      </c>
      <c r="J125" s="15" t="str">
        <f>IFERROR(
    IF(
        ISNUMBER(MATCH(F125, Elements!$A$2:$A$200, 0)),
        IF(
            INDEX(Elements!$C$2:$C$200, MATCH(F125, Elements!$A$2:$A$200, 0)) &lt;&gt; "",
            INDEX(Elements!$C$2:$C$200, MATCH(F125, Elements!$A$2:$A$200, 0)),
            "kosong"
        ),
        "tidak ditemukan"
    ),
    "ID tidak ditemukan"
)</f>
        <v>Layanan konsultasi melalui video call</v>
      </c>
      <c r="K125" s="15" t="str" cm="1">
        <f t="array" ref="K125">IF(
    AND(
        ISNUMBER(MATCH(SUBSTITUTE(G125, " ", ""), SUBSTITUTE(Sheet2!$AK$5:$AK$13, " ", ""), 0)),
        ISNUMBER(MATCH(SUBSTITUTE(I125, " ", ""), SUBSTITUTE(Sheet2!$AL$4:$BB$4, " ", ""), 0))
    ),
    IF(
        ISNUMBER(MATCH(B125, Sheet2!$BE$3:$BE$13, 0)),
        IF(
            ISNUMBER(MATCH(INDEX(Sheet2!$BD$3:$BD$13, MATCH(B125, Sheet2!$BE$3:$BE$13, 0)), Sheet2!$BD$3:$BD$13, 0)),
            "True",
            "False"
        ),
        "False"
    ),
    "Bukan pasangan yang dicari"
)</f>
        <v>Bukan pasangan yang dicari</v>
      </c>
      <c r="L125" s="15" t="str" cm="1">
        <f t="array" ref="L125">IF(
    AND(
        ISNUMBER(MATCH(SUBSTITUTE(G125, " ", ""), SUBSTITUTE(Sheet2!$AK$19:$AK$35, " ", ""), 0)),
        ISNUMBER(MATCH(SUBSTITUTE(I125, " ", ""), SUBSTITUTE(Sheet2!$AL$18:$AT$18, " ", ""), 0))
    ),
    IF(
        ISNUMBER(MATCH(B125, Sheet2!$BE$3:$BE$13, 0)),
        IF(
            ISNUMBER(MATCH(INDEX(Sheet2!$BD$3:$BD$13, MATCH(B125, Sheet2!$BE$3:$BE$13, 0)), Sheet2!$BD$3:$BD$13, 0)),
            "True",
            "False"
        ),
        "False"
    ),
    "Bukan pasangan yang dicari"
)</f>
        <v>Bukan pasangan yang dicari</v>
      </c>
    </row>
    <row r="126" spans="1:12" x14ac:dyDescent="0.25">
      <c r="A126" t="s">
        <v>494</v>
      </c>
      <c r="B126" t="s">
        <v>10</v>
      </c>
      <c r="E126" t="s">
        <v>242</v>
      </c>
      <c r="F126" t="s">
        <v>283</v>
      </c>
      <c r="G126" s="15" t="str">
        <f>IFERROR(
    IF(
        ISNUMBER(MATCH(E126, Elements!$A$2:$A$200, 0)),
        IF(
            INDEX(Elements!$C$2:$C$200, MATCH(E126, Elements!$A$2:$A$200, 0)) &lt;&gt; "",
            INDEX(Elements!$B$2:$B$200, MATCH(E126, Elements!$A$2:$A$200, 0)),
            "kosong"
        ),
        "tidak ditemukan"
    ),
    "ID tidak ditemukan"
)</f>
        <v>ApplicationFunction</v>
      </c>
      <c r="H126" s="15" t="str">
        <f>IFERROR(
    IF(
        ISNUMBER(MATCH(E126, Elements!$A$2:$A$200, 0)),
        IF(
            INDEX(Elements!$C$2:$C$200, MATCH(E126, Elements!$A$2:$A$200, 0)) &lt;&gt; "",
            INDEX(Elements!$C$2:$C$200, MATCH(E126, Elements!$A$2:$A$200, 0)),
            "kosong"
        ),
        "tidak ditemukan"
    ),
    "ID tidak ditemukan"
)</f>
        <v>Memfasilitasi Konsultasi Hukum Online</v>
      </c>
      <c r="I126" s="15" t="str">
        <f>IFERROR(
    IF(
        ISNUMBER(MATCH(F126, Elements!$A$2:$A$200, 0)),
        IF(
            INDEX(Elements!$C$2:$C$200, MATCH(F126, Elements!$A$2:$A$200, 0)) &lt;&gt; "",
            INDEX(Elements!$B$2:$B$200, MATCH(F126, Elements!$A$2:$A$200, 0)),
            "kosong"
        ),
        "tidak ditemukan"
    ),
    "ID tidak ditemukan"
)</f>
        <v>ApplicationService</v>
      </c>
      <c r="J126" s="15" t="str">
        <f>IFERROR(
    IF(
        ISNUMBER(MATCH(F126, Elements!$A$2:$A$200, 0)),
        IF(
            INDEX(Elements!$C$2:$C$200, MATCH(F126, Elements!$A$2:$A$200, 0)) &lt;&gt; "",
            INDEX(Elements!$C$2:$C$200, MATCH(F126, Elements!$A$2:$A$200, 0)),
            "kosong"
        ),
        "tidak ditemukan"
    ),
    "ID tidak ditemukan"
)</f>
        <v>Layanan konsultasi melalui video call</v>
      </c>
      <c r="K126" s="15" t="str" cm="1">
        <f t="array" ref="K126">IF(
    AND(
        ISNUMBER(MATCH(SUBSTITUTE(G126, " ", ""), SUBSTITUTE(Sheet2!$AK$5:$AK$13, " ", ""), 0)),
        ISNUMBER(MATCH(SUBSTITUTE(I126, " ", ""), SUBSTITUTE(Sheet2!$AL$4:$BB$4, " ", ""), 0))
    ),
    IF(
        ISNUMBER(MATCH(B126, Sheet2!$BE$3:$BE$13, 0)),
        IF(
            ISNUMBER(MATCH(INDEX(Sheet2!$BD$3:$BD$13, MATCH(B126, Sheet2!$BE$3:$BE$13, 0)), Sheet2!$BD$3:$BD$13, 0)),
            "True",
            "False"
        ),
        "False"
    ),
    "Bukan pasangan yang dicari"
)</f>
        <v>Bukan pasangan yang dicari</v>
      </c>
      <c r="L126" s="15" t="str" cm="1">
        <f t="array" ref="L126">IF(
    AND(
        ISNUMBER(MATCH(SUBSTITUTE(G126, " ", ""), SUBSTITUTE(Sheet2!$AK$19:$AK$35, " ", ""), 0)),
        ISNUMBER(MATCH(SUBSTITUTE(I126, " ", ""), SUBSTITUTE(Sheet2!$AL$18:$AT$18, " ", ""), 0))
    ),
    IF(
        ISNUMBER(MATCH(B126, Sheet2!$BE$3:$BE$13, 0)),
        IF(
            ISNUMBER(MATCH(INDEX(Sheet2!$BD$3:$BD$13, MATCH(B126, Sheet2!$BE$3:$BE$13, 0)), Sheet2!$BD$3:$BD$13, 0)),
            "True",
            "False"
        ),
        "False"
    ),
    "Bukan pasangan yang dicari"
)</f>
        <v>Bukan pasangan yang dicari</v>
      </c>
    </row>
    <row r="127" spans="1:12" x14ac:dyDescent="0.25">
      <c r="A127" t="s">
        <v>495</v>
      </c>
      <c r="B127" t="s">
        <v>10</v>
      </c>
      <c r="E127" t="s">
        <v>242</v>
      </c>
      <c r="F127" t="s">
        <v>280</v>
      </c>
      <c r="G127" s="15" t="str">
        <f>IFERROR(
    IF(
        ISNUMBER(MATCH(E127, Elements!$A$2:$A$200, 0)),
        IF(
            INDEX(Elements!$C$2:$C$200, MATCH(E127, Elements!$A$2:$A$200, 0)) &lt;&gt; "",
            INDEX(Elements!$B$2:$B$200, MATCH(E127, Elements!$A$2:$A$200, 0)),
            "kosong"
        ),
        "tidak ditemukan"
    ),
    "ID tidak ditemukan"
)</f>
        <v>ApplicationFunction</v>
      </c>
      <c r="H127" s="15" t="str">
        <f>IFERROR(
    IF(
        ISNUMBER(MATCH(E127, Elements!$A$2:$A$200, 0)),
        IF(
            INDEX(Elements!$C$2:$C$200, MATCH(E127, Elements!$A$2:$A$200, 0)) &lt;&gt; "",
            INDEX(Elements!$C$2:$C$200, MATCH(E127, Elements!$A$2:$A$200, 0)),
            "kosong"
        ),
        "tidak ditemukan"
    ),
    "ID tidak ditemukan"
)</f>
        <v>Memfasilitasi Konsultasi Hukum Online</v>
      </c>
      <c r="I127" s="15" t="str">
        <f>IFERROR(
    IF(
        ISNUMBER(MATCH(F127, Elements!$A$2:$A$200, 0)),
        IF(
            INDEX(Elements!$C$2:$C$200, MATCH(F127, Elements!$A$2:$A$200, 0)) &lt;&gt; "",
            INDEX(Elements!$B$2:$B$200, MATCH(F127, Elements!$A$2:$A$200, 0)),
            "kosong"
        ),
        "tidak ditemukan"
    ),
    "ID tidak ditemukan"
)</f>
        <v>ApplicationService</v>
      </c>
      <c r="J127" s="15" t="str">
        <f>IFERROR(
    IF(
        ISNUMBER(MATCH(F127, Elements!$A$2:$A$200, 0)),
        IF(
            INDEX(Elements!$C$2:$C$200, MATCH(F127, Elements!$A$2:$A$200, 0)) &lt;&gt; "",
            INDEX(Elements!$C$2:$C$200, MATCH(F127, Elements!$A$2:$A$200, 0)),
            "kosong"
        ),
        "tidak ditemukan"
    ),
    "ID tidak ditemukan"
)</f>
        <v>Layanan konsul melalui chat</v>
      </c>
      <c r="K127" s="15" t="str" cm="1">
        <f t="array" ref="K127">IF(
    AND(
        ISNUMBER(MATCH(SUBSTITUTE(G127, " ", ""), SUBSTITUTE(Sheet2!$AK$5:$AK$13, " ", ""), 0)),
        ISNUMBER(MATCH(SUBSTITUTE(I127, " ", ""), SUBSTITUTE(Sheet2!$AL$4:$BB$4, " ", ""), 0))
    ),
    IF(
        ISNUMBER(MATCH(B127, Sheet2!$BE$3:$BE$13, 0)),
        IF(
            ISNUMBER(MATCH(INDEX(Sheet2!$BD$3:$BD$13, MATCH(B127, Sheet2!$BE$3:$BE$13, 0)), Sheet2!$BD$3:$BD$13, 0)),
            "True",
            "False"
        ),
        "False"
    ),
    "Bukan pasangan yang dicari"
)</f>
        <v>Bukan pasangan yang dicari</v>
      </c>
      <c r="L127" s="15" t="str" cm="1">
        <f t="array" ref="L127">IF(
    AND(
        ISNUMBER(MATCH(SUBSTITUTE(G127, " ", ""), SUBSTITUTE(Sheet2!$AK$19:$AK$35, " ", ""), 0)),
        ISNUMBER(MATCH(SUBSTITUTE(I127, " ", ""), SUBSTITUTE(Sheet2!$AL$18:$AT$18, " ", ""), 0))
    ),
    IF(
        ISNUMBER(MATCH(B127, Sheet2!$BE$3:$BE$13, 0)),
        IF(
            ISNUMBER(MATCH(INDEX(Sheet2!$BD$3:$BD$13, MATCH(B127, Sheet2!$BE$3:$BE$13, 0)), Sheet2!$BD$3:$BD$13, 0)),
            "True",
            "False"
        ),
        "False"
    ),
    "Bukan pasangan yang dicari"
)</f>
        <v>Bukan pasangan yang dicari</v>
      </c>
    </row>
    <row r="128" spans="1:12" x14ac:dyDescent="0.25">
      <c r="A128" t="s">
        <v>496</v>
      </c>
      <c r="B128" t="s">
        <v>10</v>
      </c>
      <c r="E128" t="s">
        <v>300</v>
      </c>
      <c r="F128" t="s">
        <v>309</v>
      </c>
      <c r="G128" s="15" t="str">
        <f>IFERROR(
    IF(
        ISNUMBER(MATCH(E128, Elements!$A$2:$A$200, 0)),
        IF(
            INDEX(Elements!$C$2:$C$200, MATCH(E128, Elements!$A$2:$A$200, 0)) &lt;&gt; "",
            INDEX(Elements!$B$2:$B$200, MATCH(E128, Elements!$A$2:$A$200, 0)),
            "kosong"
        ),
        "tidak ditemukan"
    ),
    "ID tidak ditemukan"
)</f>
        <v>Node</v>
      </c>
      <c r="H128" s="15" t="str">
        <f>IFERROR(
    IF(
        ISNUMBER(MATCH(E128, Elements!$A$2:$A$200, 0)),
        IF(
            INDEX(Elements!$C$2:$C$200, MATCH(E128, Elements!$A$2:$A$200, 0)) &lt;&gt; "",
            INDEX(Elements!$C$2:$C$200, MATCH(E128, Elements!$A$2:$A$200, 0)),
            "kosong"
        ),
        "tidak ditemukan"
    ),
    "ID tidak ditemukan"
)</f>
        <v>DBMS</v>
      </c>
      <c r="I128" s="15" t="str">
        <f>IFERROR(
    IF(
        ISNUMBER(MATCH(F128, Elements!$A$2:$A$200, 0)),
        IF(
            INDEX(Elements!$C$2:$C$200, MATCH(F128, Elements!$A$2:$A$200, 0)) &lt;&gt; "",
            INDEX(Elements!$B$2:$B$200, MATCH(F128, Elements!$A$2:$A$200, 0)),
            "kosong"
        ),
        "tidak ditemukan"
    ),
    "ID tidak ditemukan"
)</f>
        <v>TechnologyService</v>
      </c>
      <c r="J128" s="15" t="str">
        <f>IFERROR(
    IF(
        ISNUMBER(MATCH(F128, Elements!$A$2:$A$200, 0)),
        IF(
            INDEX(Elements!$C$2:$C$200, MATCH(F128, Elements!$A$2:$A$200, 0)) &lt;&gt; "",
            INDEX(Elements!$C$2:$C$200, MATCH(F128, Elements!$A$2:$A$200, 0)),
            "kosong"
        ),
        "tidak ditemukan"
    ),
    "ID tidak ditemukan"
)</f>
        <v>Database Service</v>
      </c>
      <c r="K128" s="15" t="str" cm="1">
        <f t="array" ref="K128">IF(
    AND(
        ISNUMBER(MATCH(SUBSTITUTE(G128, " ", ""), SUBSTITUTE(Sheet2!$AK$5:$AK$13, " ", ""), 0)),
        ISNUMBER(MATCH(SUBSTITUTE(I128, " ", ""), SUBSTITUTE(Sheet2!$AL$4:$BB$4, " ", ""), 0))
    ),
    IF(
        ISNUMBER(MATCH(B128, Sheet2!$BE$3:$BE$13, 0)),
        IF(
            ISNUMBER(MATCH(INDEX(Sheet2!$BD$3:$BD$13, MATCH(B128, Sheet2!$BE$3:$BE$13, 0)), Sheet2!$BD$3:$BD$13, 0)),
            "True",
            "False"
        ),
        "False"
    ),
    "Bukan pasangan yang dicari"
)</f>
        <v>Bukan pasangan yang dicari</v>
      </c>
      <c r="L128" s="15" t="str" cm="1">
        <f t="array" ref="L128">IF(
    AND(
        ISNUMBER(MATCH(SUBSTITUTE(G128, " ", ""), SUBSTITUTE(Sheet2!$AK$19:$AK$35, " ", ""), 0)),
        ISNUMBER(MATCH(SUBSTITUTE(I128, " ", ""), SUBSTITUTE(Sheet2!$AL$18:$AT$18, " ", ""), 0))
    ),
    IF(
        ISNUMBER(MATCH(B128, Sheet2!$BE$3:$BE$13, 0)),
        IF(
            ISNUMBER(MATCH(INDEX(Sheet2!$BD$3:$BD$13, MATCH(B128, Sheet2!$BE$3:$BE$13, 0)), Sheet2!$BD$3:$BD$13, 0)),
            "True",
            "False"
        ),
        "False"
    ),
    "Bukan pasangan yang dicari"
)</f>
        <v>Bukan pasangan yang dicari</v>
      </c>
    </row>
    <row r="129" spans="1:12" x14ac:dyDescent="0.25">
      <c r="A129" t="s">
        <v>497</v>
      </c>
      <c r="B129" t="s">
        <v>11</v>
      </c>
      <c r="E129" t="s">
        <v>208</v>
      </c>
      <c r="F129" t="s">
        <v>192</v>
      </c>
      <c r="G129" s="15" t="str">
        <f>IFERROR(
    IF(
        ISNUMBER(MATCH(E129, Elements!$A$2:$A$200, 0)),
        IF(
            INDEX(Elements!$C$2:$C$200, MATCH(E129, Elements!$A$2:$A$200, 0)) &lt;&gt; "",
            INDEX(Elements!$B$2:$B$200, MATCH(E129, Elements!$A$2:$A$200, 0)),
            "kosong"
        ),
        "tidak ditemukan"
    ),
    "ID tidak ditemukan"
)</f>
        <v>BusinessProcess</v>
      </c>
      <c r="H129" s="15" t="str">
        <f>IFERROR(
    IF(
        ISNUMBER(MATCH(E129, Elements!$A$2:$A$200, 0)),
        IF(
            INDEX(Elements!$C$2:$C$200, MATCH(E129, Elements!$A$2:$A$200, 0)) &lt;&gt; "",
            INDEX(Elements!$C$2:$C$200, MATCH(E129, Elements!$A$2:$A$200, 0)),
            "kosong"
        ),
        "tidak ditemukan"
    ),
    "ID tidak ditemukan"
)</f>
        <v>Menuliskan isi artikel yang ingin dibagikan</v>
      </c>
      <c r="I129" s="15" t="str">
        <f>IFERROR(
    IF(
        ISNUMBER(MATCH(F129, Elements!$A$2:$A$200, 0)),
        IF(
            INDEX(Elements!$C$2:$C$200, MATCH(F129, Elements!$A$2:$A$200, 0)) &lt;&gt; "",
            INDEX(Elements!$B$2:$B$200, MATCH(F129, Elements!$A$2:$A$200, 0)),
            "kosong"
        ),
        "tidak ditemukan"
    ),
    "ID tidak ditemukan"
)</f>
        <v>BusinessProcess</v>
      </c>
      <c r="J129" s="15" t="str">
        <f>IFERROR(
    IF(
        ISNUMBER(MATCH(F129, Elements!$A$2:$A$200, 0)),
        IF(
            INDEX(Elements!$C$2:$C$200, MATCH(F129, Elements!$A$2:$A$200, 0)) &lt;&gt; "",
            INDEX(Elements!$C$2:$C$200, MATCH(F129, Elements!$A$2:$A$200, 0)),
            "kosong"
        ),
        "tidak ditemukan"
    ),
    "ID tidak ditemukan"
)</f>
        <v>Menggunggah Artikel</v>
      </c>
      <c r="K129" s="15" t="str" cm="1">
        <f t="array" ref="K129">IF(
    AND(
        ISNUMBER(MATCH(SUBSTITUTE(G129, " ", ""), SUBSTITUTE(Sheet2!$AK$5:$AK$13, " ", ""), 0)),
        ISNUMBER(MATCH(SUBSTITUTE(I129, " ", ""), SUBSTITUTE(Sheet2!$AL$4:$BB$4, " ", ""), 0))
    ),
    IF(
        ISNUMBER(MATCH(B129, Sheet2!$BE$3:$BE$13, 0)),
        IF(
            ISNUMBER(MATCH(INDEX(Sheet2!$BD$3:$BD$13, MATCH(B129, Sheet2!$BE$3:$BE$13, 0)), Sheet2!$BD$3:$BD$13, 0)),
            "True",
            "False"
        ),
        "False"
    ),
    "Bukan pasangan yang dicari"
)</f>
        <v>Bukan pasangan yang dicari</v>
      </c>
      <c r="L129" s="15" t="str" cm="1">
        <f t="array" ref="L129">IF(
    AND(
        ISNUMBER(MATCH(SUBSTITUTE(G129, " ", ""), SUBSTITUTE(Sheet2!$AK$19:$AK$35, " ", ""), 0)),
        ISNUMBER(MATCH(SUBSTITUTE(I129, " ", ""), SUBSTITUTE(Sheet2!$AL$18:$AT$18, " ", ""), 0))
    ),
    IF(
        ISNUMBER(MATCH(B129, Sheet2!$BE$3:$BE$13, 0)),
        IF(
            ISNUMBER(MATCH(INDEX(Sheet2!$BD$3:$BD$13, MATCH(B129, Sheet2!$BE$3:$BE$13, 0)), Sheet2!$BD$3:$BD$13, 0)),
            "True",
            "False"
        ),
        "False"
    ),
    "Bukan pasangan yang dicari"
)</f>
        <v>Bukan pasangan yang dicari</v>
      </c>
    </row>
    <row r="130" spans="1:12" x14ac:dyDescent="0.25">
      <c r="A130" t="s">
        <v>498</v>
      </c>
      <c r="B130" t="s">
        <v>11</v>
      </c>
      <c r="E130" t="s">
        <v>210</v>
      </c>
      <c r="F130" t="s">
        <v>194</v>
      </c>
      <c r="G130" s="15" t="str">
        <f>IFERROR(
    IF(
        ISNUMBER(MATCH(E130, Elements!$A$2:$A$200, 0)),
        IF(
            INDEX(Elements!$C$2:$C$200, MATCH(E130, Elements!$A$2:$A$200, 0)) &lt;&gt; "",
            INDEX(Elements!$B$2:$B$200, MATCH(E130, Elements!$A$2:$A$200, 0)),
            "kosong"
        ),
        "tidak ditemukan"
    ),
    "ID tidak ditemukan"
)</f>
        <v>BusinessProcess</v>
      </c>
      <c r="H130" s="15" t="str">
        <f>IFERROR(
    IF(
        ISNUMBER(MATCH(E130, Elements!$A$2:$A$200, 0)),
        IF(
            INDEX(Elements!$C$2:$C$200, MATCH(E130, Elements!$A$2:$A$200, 0)) &lt;&gt; "",
            INDEX(Elements!$C$2:$C$200, MATCH(E130, Elements!$A$2:$A$200, 0)),
            "kosong"
        ),
        "tidak ditemukan"
    ),
    "ID tidak ditemukan"
)</f>
        <v>Menuliskan isi artikel yang ingin dibagikan (copy)</v>
      </c>
      <c r="I130" s="15" t="str">
        <f>IFERROR(
    IF(
        ISNUMBER(MATCH(F130, Elements!$A$2:$A$200, 0)),
        IF(
            INDEX(Elements!$C$2:$C$200, MATCH(F130, Elements!$A$2:$A$200, 0)) &lt;&gt; "",
            INDEX(Elements!$B$2:$B$200, MATCH(F130, Elements!$A$2:$A$200, 0)),
            "kosong"
        ),
        "tidak ditemukan"
    ),
    "ID tidak ditemukan"
)</f>
        <v>BusinessProcess</v>
      </c>
      <c r="J130" s="15" t="str">
        <f>IFERROR(
    IF(
        ISNUMBER(MATCH(F130, Elements!$A$2:$A$200, 0)),
        IF(
            INDEX(Elements!$C$2:$C$200, MATCH(F130, Elements!$A$2:$A$200, 0)) &lt;&gt; "",
            INDEX(Elements!$C$2:$C$200, MATCH(F130, Elements!$A$2:$A$200, 0)),
            "kosong"
        ),
        "tidak ditemukan"
    ),
    "ID tidak ditemukan"
)</f>
        <v>Menggunggah Artikel (copy)</v>
      </c>
      <c r="K130" s="15" t="str" cm="1">
        <f t="array" ref="K130">IF(
    AND(
        ISNUMBER(MATCH(SUBSTITUTE(G130, " ", ""), SUBSTITUTE(Sheet2!$AK$5:$AK$13, " ", ""), 0)),
        ISNUMBER(MATCH(SUBSTITUTE(I130, " ", ""), SUBSTITUTE(Sheet2!$AL$4:$BB$4, " ", ""), 0))
    ),
    IF(
        ISNUMBER(MATCH(B130, Sheet2!$BE$3:$BE$13, 0)),
        IF(
            ISNUMBER(MATCH(INDEX(Sheet2!$BD$3:$BD$13, MATCH(B130, Sheet2!$BE$3:$BE$13, 0)), Sheet2!$BD$3:$BD$13, 0)),
            "True",
            "False"
        ),
        "False"
    ),
    "Bukan pasangan yang dicari"
)</f>
        <v>Bukan pasangan yang dicari</v>
      </c>
      <c r="L130" s="15" t="str" cm="1">
        <f t="array" ref="L130">IF(
    AND(
        ISNUMBER(MATCH(SUBSTITUTE(G130, " ", ""), SUBSTITUTE(Sheet2!$AK$19:$AK$35, " ", ""), 0)),
        ISNUMBER(MATCH(SUBSTITUTE(I130, " ", ""), SUBSTITUTE(Sheet2!$AL$18:$AT$18, " ", ""), 0))
    ),
    IF(
        ISNUMBER(MATCH(B130, Sheet2!$BE$3:$BE$13, 0)),
        IF(
            ISNUMBER(MATCH(INDEX(Sheet2!$BD$3:$BD$13, MATCH(B130, Sheet2!$BE$3:$BE$13, 0)), Sheet2!$BD$3:$BD$13, 0)),
            "True",
            "False"
        ),
        "False"
    ),
    "Bukan pasangan yang dicari"
)</f>
        <v>Bukan pasangan yang dicari</v>
      </c>
    </row>
    <row r="131" spans="1:12" x14ac:dyDescent="0.25">
      <c r="A131" t="s">
        <v>499</v>
      </c>
      <c r="B131" t="s">
        <v>11</v>
      </c>
      <c r="E131" t="s">
        <v>212</v>
      </c>
      <c r="F131" t="s">
        <v>196</v>
      </c>
      <c r="G131" s="15" t="str">
        <f>IFERROR(
    IF(
        ISNUMBER(MATCH(E131, Elements!$A$2:$A$200, 0)),
        IF(
            INDEX(Elements!$C$2:$C$200, MATCH(E131, Elements!$A$2:$A$200, 0)) &lt;&gt; "",
            INDEX(Elements!$B$2:$B$200, MATCH(E131, Elements!$A$2:$A$200, 0)),
            "kosong"
        ),
        "tidak ditemukan"
    ),
    "ID tidak ditemukan"
)</f>
        <v>BusinessProcess</v>
      </c>
      <c r="H131" s="15" t="str">
        <f>IFERROR(
    IF(
        ISNUMBER(MATCH(E131, Elements!$A$2:$A$200, 0)),
        IF(
            INDEX(Elements!$C$2:$C$200, MATCH(E131, Elements!$A$2:$A$200, 0)) &lt;&gt; "",
            INDEX(Elements!$C$2:$C$200, MATCH(E131, Elements!$A$2:$A$200, 0)),
            "kosong"
        ),
        "tidak ditemukan"
    ),
    "ID tidak ditemukan"
)</f>
        <v>Menuliskan isi artikel yang ingin dibagikan (copy) (copy)</v>
      </c>
      <c r="I131" s="15" t="str">
        <f>IFERROR(
    IF(
        ISNUMBER(MATCH(F131, Elements!$A$2:$A$200, 0)),
        IF(
            INDEX(Elements!$C$2:$C$200, MATCH(F131, Elements!$A$2:$A$200, 0)) &lt;&gt; "",
            INDEX(Elements!$B$2:$B$200, MATCH(F131, Elements!$A$2:$A$200, 0)),
            "kosong"
        ),
        "tidak ditemukan"
    ),
    "ID tidak ditemukan"
)</f>
        <v>BusinessProcess</v>
      </c>
      <c r="J131" s="15" t="str">
        <f>IFERROR(
    IF(
        ISNUMBER(MATCH(F131, Elements!$A$2:$A$200, 0)),
        IF(
            INDEX(Elements!$C$2:$C$200, MATCH(F131, Elements!$A$2:$A$200, 0)) &lt;&gt; "",
            INDEX(Elements!$C$2:$C$200, MATCH(F131, Elements!$A$2:$A$200, 0)),
            "kosong"
        ),
        "tidak ditemukan"
    ),
    "ID tidak ditemukan"
)</f>
        <v>Menggunggah Artikel (copy) (copy)</v>
      </c>
      <c r="K131" s="15" t="str" cm="1">
        <f t="array" ref="K131">IF(
    AND(
        ISNUMBER(MATCH(SUBSTITUTE(G131, " ", ""), SUBSTITUTE(Sheet2!$AK$5:$AK$13, " ", ""), 0)),
        ISNUMBER(MATCH(SUBSTITUTE(I131, " ", ""), SUBSTITUTE(Sheet2!$AL$4:$BB$4, " ", ""), 0))
    ),
    IF(
        ISNUMBER(MATCH(B131, Sheet2!$BE$3:$BE$13, 0)),
        IF(
            ISNUMBER(MATCH(INDEX(Sheet2!$BD$3:$BD$13, MATCH(B131, Sheet2!$BE$3:$BE$13, 0)), Sheet2!$BD$3:$BD$13, 0)),
            "True",
            "False"
        ),
        "False"
    ),
    "Bukan pasangan yang dicari"
)</f>
        <v>Bukan pasangan yang dicari</v>
      </c>
      <c r="L131" s="15" t="str" cm="1">
        <f t="array" ref="L131">IF(
    AND(
        ISNUMBER(MATCH(SUBSTITUTE(G131, " ", ""), SUBSTITUTE(Sheet2!$AK$19:$AK$35, " ", ""), 0)),
        ISNUMBER(MATCH(SUBSTITUTE(I131, " ", ""), SUBSTITUTE(Sheet2!$AL$18:$AT$18, " ", ""), 0))
    ),
    IF(
        ISNUMBER(MATCH(B131, Sheet2!$BE$3:$BE$13, 0)),
        IF(
            ISNUMBER(MATCH(INDEX(Sheet2!$BD$3:$BD$13, MATCH(B131, Sheet2!$BE$3:$BE$13, 0)), Sheet2!$BD$3:$BD$13, 0)),
            "True",
            "False"
        ),
        "False"
    ),
    "Bukan pasangan yang dicari"
)</f>
        <v>Bukan pasangan yang dicari</v>
      </c>
    </row>
    <row r="132" spans="1:12" x14ac:dyDescent="0.25">
      <c r="A132" t="s">
        <v>500</v>
      </c>
      <c r="B132" t="s">
        <v>11</v>
      </c>
      <c r="E132" t="s">
        <v>214</v>
      </c>
      <c r="F132" t="s">
        <v>198</v>
      </c>
      <c r="G132" s="15" t="str">
        <f>IFERROR(
    IF(
        ISNUMBER(MATCH(E132, Elements!$A$2:$A$200, 0)),
        IF(
            INDEX(Elements!$C$2:$C$200, MATCH(E132, Elements!$A$2:$A$200, 0)) &lt;&gt; "",
            INDEX(Elements!$B$2:$B$200, MATCH(E132, Elements!$A$2:$A$200, 0)),
            "kosong"
        ),
        "tidak ditemukan"
    ),
    "ID tidak ditemukan"
)</f>
        <v>BusinessProcess</v>
      </c>
      <c r="H132" s="15" t="str">
        <f>IFERROR(
    IF(
        ISNUMBER(MATCH(E132, Elements!$A$2:$A$200, 0)),
        IF(
            INDEX(Elements!$C$2:$C$200, MATCH(E132, Elements!$A$2:$A$200, 0)) &lt;&gt; "",
            INDEX(Elements!$C$2:$C$200, MATCH(E132, Elements!$A$2:$A$200, 0)),
            "kosong"
        ),
        "tidak ditemukan"
    ),
    "ID tidak ditemukan"
)</f>
        <v>Menuliskan isi artikel yang ingin dibagikan (copy) (copy) (copy)</v>
      </c>
      <c r="I132" s="15" t="str">
        <f>IFERROR(
    IF(
        ISNUMBER(MATCH(F132, Elements!$A$2:$A$200, 0)),
        IF(
            INDEX(Elements!$C$2:$C$200, MATCH(F132, Elements!$A$2:$A$200, 0)) &lt;&gt; "",
            INDEX(Elements!$B$2:$B$200, MATCH(F132, Elements!$A$2:$A$200, 0)),
            "kosong"
        ),
        "tidak ditemukan"
    ),
    "ID tidak ditemukan"
)</f>
        <v>BusinessProcess</v>
      </c>
      <c r="J132" s="15" t="str">
        <f>IFERROR(
    IF(
        ISNUMBER(MATCH(F132, Elements!$A$2:$A$200, 0)),
        IF(
            INDEX(Elements!$C$2:$C$200, MATCH(F132, Elements!$A$2:$A$200, 0)) &lt;&gt; "",
            INDEX(Elements!$C$2:$C$200, MATCH(F132, Elements!$A$2:$A$200, 0)),
            "kosong"
        ),
        "tidak ditemukan"
    ),
    "ID tidak ditemukan"
)</f>
        <v>Menggunggah Artikel (copy) (copy) (copy)</v>
      </c>
      <c r="K132" s="15" t="str" cm="1">
        <f t="array" ref="K132">IF(
    AND(
        ISNUMBER(MATCH(SUBSTITUTE(G132, " ", ""), SUBSTITUTE(Sheet2!$AK$5:$AK$13, " ", ""), 0)),
        ISNUMBER(MATCH(SUBSTITUTE(I132, " ", ""), SUBSTITUTE(Sheet2!$AL$4:$BB$4, " ", ""), 0))
    ),
    IF(
        ISNUMBER(MATCH(B132, Sheet2!$BE$3:$BE$13, 0)),
        IF(
            ISNUMBER(MATCH(INDEX(Sheet2!$BD$3:$BD$13, MATCH(B132, Sheet2!$BE$3:$BE$13, 0)), Sheet2!$BD$3:$BD$13, 0)),
            "True",
            "False"
        ),
        "False"
    ),
    "Bukan pasangan yang dicari"
)</f>
        <v>Bukan pasangan yang dicari</v>
      </c>
      <c r="L132" s="15" t="str" cm="1">
        <f t="array" ref="L132">IF(
    AND(
        ISNUMBER(MATCH(SUBSTITUTE(G132, " ", ""), SUBSTITUTE(Sheet2!$AK$19:$AK$35, " ", ""), 0)),
        ISNUMBER(MATCH(SUBSTITUTE(I132, " ", ""), SUBSTITUTE(Sheet2!$AL$18:$AT$18, " ", ""), 0))
    ),
    IF(
        ISNUMBER(MATCH(B132, Sheet2!$BE$3:$BE$13, 0)),
        IF(
            ISNUMBER(MATCH(INDEX(Sheet2!$BD$3:$BD$13, MATCH(B132, Sheet2!$BE$3:$BE$13, 0)), Sheet2!$BD$3:$BD$13, 0)),
            "True",
            "False"
        ),
        "False"
    ),
    "Bukan pasangan yang dicari"
)</f>
        <v>Bukan pasangan yang dicari</v>
      </c>
    </row>
    <row r="133" spans="1:12" x14ac:dyDescent="0.25">
      <c r="A133" t="s">
        <v>501</v>
      </c>
      <c r="B133" t="s">
        <v>13</v>
      </c>
      <c r="E133" t="s">
        <v>153</v>
      </c>
      <c r="F133" t="s">
        <v>216</v>
      </c>
      <c r="G133" s="15" t="str">
        <f>IFERROR(
    IF(
        ISNUMBER(MATCH(E133, Elements!$A$2:$A$200, 0)),
        IF(
            INDEX(Elements!$C$2:$C$200, MATCH(E133, Elements!$A$2:$A$200, 0)) &lt;&gt; "",
            INDEX(Elements!$B$2:$B$200, MATCH(E133, Elements!$A$2:$A$200, 0)),
            "kosong"
        ),
        "tidak ditemukan"
    ),
    "ID tidak ditemukan"
)</f>
        <v>BusinessEvent</v>
      </c>
      <c r="H133" s="15" t="str">
        <f>IFERROR(
    IF(
        ISNUMBER(MATCH(E133, Elements!$A$2:$A$200, 0)),
        IF(
            INDEX(Elements!$C$2:$C$200, MATCH(E133, Elements!$A$2:$A$200, 0)) &lt;&gt; "",
            INDEX(Elements!$C$2:$C$200, MATCH(E133, Elements!$A$2:$A$200, 0)),
            "kosong"
        ),
        "tidak ditemukan"
    ),
    "ID tidak ditemukan"
)</f>
        <v>Pengguna masuk ke dalam akun</v>
      </c>
      <c r="I133" s="15" t="str">
        <f>IFERROR(
    IF(
        ISNUMBER(MATCH(F133, Elements!$A$2:$A$200, 0)),
        IF(
            INDEX(Elements!$C$2:$C$200, MATCH(F133, Elements!$A$2:$A$200, 0)) &lt;&gt; "",
            INDEX(Elements!$B$2:$B$200, MATCH(F133, Elements!$A$2:$A$200, 0)),
            "kosong"
        ),
        "tidak ditemukan"
    ),
    "ID tidak ditemukan"
)</f>
        <v>BusinessProcess</v>
      </c>
      <c r="J133" s="15" t="str">
        <f>IFERROR(
    IF(
        ISNUMBER(MATCH(F133, Elements!$A$2:$A$200, 0)),
        IF(
            INDEX(Elements!$C$2:$C$200, MATCH(F133, Elements!$A$2:$A$200, 0)) &lt;&gt; "",
            INDEX(Elements!$C$2:$C$200, MATCH(F133, Elements!$A$2:$A$200, 0)),
            "kosong"
        ),
        "tidak ditemukan"
    ),
    "ID tidak ditemukan"
)</f>
        <v>Pembuatan Artikel</v>
      </c>
      <c r="K133" s="15" t="str" cm="1">
        <f t="array" ref="K133">IF(
    AND(
        ISNUMBER(MATCH(SUBSTITUTE(G133, " ", ""), SUBSTITUTE(Sheet2!$AK$5:$AK$13, " ", ""), 0)),
        ISNUMBER(MATCH(SUBSTITUTE(I133, " ", ""), SUBSTITUTE(Sheet2!$AL$4:$BB$4, " ", ""), 0))
    ),
    IF(
        ISNUMBER(MATCH(B133, Sheet2!$BE$3:$BE$13, 0)),
        IF(
            ISNUMBER(MATCH(INDEX(Sheet2!$BD$3:$BD$13, MATCH(B133, Sheet2!$BE$3:$BE$13, 0)), Sheet2!$BD$3:$BD$13, 0)),
            "True",
            "False"
        ),
        "False"
    ),
    "Bukan pasangan yang dicari"
)</f>
        <v>Bukan pasangan yang dicari</v>
      </c>
      <c r="L133" s="15" t="str" cm="1">
        <f t="array" ref="L133">IF(
    AND(
        ISNUMBER(MATCH(SUBSTITUTE(G133, " ", ""), SUBSTITUTE(Sheet2!$AK$19:$AK$35, " ", ""), 0)),
        ISNUMBER(MATCH(SUBSTITUTE(I133, " ", ""), SUBSTITUTE(Sheet2!$AL$18:$AT$18, " ", ""), 0))
    ),
    IF(
        ISNUMBER(MATCH(B133, Sheet2!$BE$3:$BE$13, 0)),
        IF(
            ISNUMBER(MATCH(INDEX(Sheet2!$BD$3:$BD$13, MATCH(B133, Sheet2!$BE$3:$BE$13, 0)), Sheet2!$BD$3:$BD$13, 0)),
            "True",
            "False"
        ),
        "False"
    ),
    "Bukan pasangan yang dicari"
)</f>
        <v>Bukan pasangan yang dicari</v>
      </c>
    </row>
    <row r="134" spans="1:12" x14ac:dyDescent="0.25">
      <c r="A134" t="s">
        <v>502</v>
      </c>
      <c r="B134" t="s">
        <v>13</v>
      </c>
      <c r="E134" t="s">
        <v>157</v>
      </c>
      <c r="F134" t="s">
        <v>216</v>
      </c>
      <c r="G134" s="15" t="str">
        <f>IFERROR(
    IF(
        ISNUMBER(MATCH(E134, Elements!$A$2:$A$200, 0)),
        IF(
            INDEX(Elements!$C$2:$C$200, MATCH(E134, Elements!$A$2:$A$200, 0)) &lt;&gt; "",
            INDEX(Elements!$B$2:$B$200, MATCH(E134, Elements!$A$2:$A$200, 0)),
            "kosong"
        ),
        "tidak ditemukan"
    ),
    "ID tidak ditemukan"
)</f>
        <v>BusinessEvent</v>
      </c>
      <c r="H134" s="15" t="str">
        <f>IFERROR(
    IF(
        ISNUMBER(MATCH(E134, Elements!$A$2:$A$200, 0)),
        IF(
            INDEX(Elements!$C$2:$C$200, MATCH(E134, Elements!$A$2:$A$200, 0)) &lt;&gt; "",
            INDEX(Elements!$C$2:$C$200, MATCH(E134, Elements!$A$2:$A$200, 0)),
            "kosong"
        ),
        "tidak ditemukan"
    ),
    "ID tidak ditemukan"
)</f>
        <v>Pengguna menekan 'Artikel Saya'</v>
      </c>
      <c r="I134" s="15" t="str">
        <f>IFERROR(
    IF(
        ISNUMBER(MATCH(F134, Elements!$A$2:$A$200, 0)),
        IF(
            INDEX(Elements!$C$2:$C$200, MATCH(F134, Elements!$A$2:$A$200, 0)) &lt;&gt; "",
            INDEX(Elements!$B$2:$B$200, MATCH(F134, Elements!$A$2:$A$200, 0)),
            "kosong"
        ),
        "tidak ditemukan"
    ),
    "ID tidak ditemukan"
)</f>
        <v>BusinessProcess</v>
      </c>
      <c r="J134" s="15" t="str">
        <f>IFERROR(
    IF(
        ISNUMBER(MATCH(F134, Elements!$A$2:$A$200, 0)),
        IF(
            INDEX(Elements!$C$2:$C$200, MATCH(F134, Elements!$A$2:$A$200, 0)) &lt;&gt; "",
            INDEX(Elements!$C$2:$C$200, MATCH(F134, Elements!$A$2:$A$200, 0)),
            "kosong"
        ),
        "tidak ditemukan"
    ),
    "ID tidak ditemukan"
)</f>
        <v>Pembuatan Artikel</v>
      </c>
      <c r="K134" s="15" t="str" cm="1">
        <f t="array" ref="K134">IF(
    AND(
        ISNUMBER(MATCH(SUBSTITUTE(G134, " ", ""), SUBSTITUTE(Sheet2!$AK$5:$AK$13, " ", ""), 0)),
        ISNUMBER(MATCH(SUBSTITUTE(I134, " ", ""), SUBSTITUTE(Sheet2!$AL$4:$BB$4, " ", ""), 0))
    ),
    IF(
        ISNUMBER(MATCH(B134, Sheet2!$BE$3:$BE$13, 0)),
        IF(
            ISNUMBER(MATCH(INDEX(Sheet2!$BD$3:$BD$13, MATCH(B134, Sheet2!$BE$3:$BE$13, 0)), Sheet2!$BD$3:$BD$13, 0)),
            "True",
            "False"
        ),
        "False"
    ),
    "Bukan pasangan yang dicari"
)</f>
        <v>Bukan pasangan yang dicari</v>
      </c>
      <c r="L134" s="15" t="str" cm="1">
        <f t="array" ref="L134">IF(
    AND(
        ISNUMBER(MATCH(SUBSTITUTE(G134, " ", ""), SUBSTITUTE(Sheet2!$AK$19:$AK$35, " ", ""), 0)),
        ISNUMBER(MATCH(SUBSTITUTE(I134, " ", ""), SUBSTITUTE(Sheet2!$AL$18:$AT$18, " ", ""), 0))
    ),
    IF(
        ISNUMBER(MATCH(B134, Sheet2!$BE$3:$BE$13, 0)),
        IF(
            ISNUMBER(MATCH(INDEX(Sheet2!$BD$3:$BD$13, MATCH(B134, Sheet2!$BE$3:$BE$13, 0)), Sheet2!$BD$3:$BD$13, 0)),
            "True",
            "False"
        ),
        "False"
    ),
    "Bukan pasangan yang dicari"
)</f>
        <v>Bukan pasangan yang dicari</v>
      </c>
    </row>
    <row r="135" spans="1:12" x14ac:dyDescent="0.25">
      <c r="A135" t="s">
        <v>503</v>
      </c>
      <c r="B135" t="s">
        <v>13</v>
      </c>
      <c r="E135" t="s">
        <v>159</v>
      </c>
      <c r="F135" t="s">
        <v>218</v>
      </c>
      <c r="G135" s="15" t="str">
        <f>IFERROR(
    IF(
        ISNUMBER(MATCH(E135, Elements!$A$2:$A$200, 0)),
        IF(
            INDEX(Elements!$C$2:$C$200, MATCH(E135, Elements!$A$2:$A$200, 0)) &lt;&gt; "",
            INDEX(Elements!$B$2:$B$200, MATCH(E135, Elements!$A$2:$A$200, 0)),
            "kosong"
        ),
        "tidak ditemukan"
    ),
    "ID tidak ditemukan"
)</f>
        <v>BusinessEvent</v>
      </c>
      <c r="H135" s="15" t="str">
        <f>IFERROR(
    IF(
        ISNUMBER(MATCH(E135, Elements!$A$2:$A$200, 0)),
        IF(
            INDEX(Elements!$C$2:$C$200, MATCH(E135, Elements!$A$2:$A$200, 0)) &lt;&gt; "",
            INDEX(Elements!$C$2:$C$200, MATCH(E135, Elements!$A$2:$A$200, 0)),
            "kosong"
        ),
        "tidak ditemukan"
    ),
    "ID tidak ditemukan"
)</f>
        <v>Pengguna menekan 'Artikel Saya' (copy)</v>
      </c>
      <c r="I135" s="15" t="str">
        <f>IFERROR(
    IF(
        ISNUMBER(MATCH(F135, Elements!$A$2:$A$200, 0)),
        IF(
            INDEX(Elements!$C$2:$C$200, MATCH(F135, Elements!$A$2:$A$200, 0)) &lt;&gt; "",
            INDEX(Elements!$B$2:$B$200, MATCH(F135, Elements!$A$2:$A$200, 0)),
            "kosong"
        ),
        "tidak ditemukan"
    ),
    "ID tidak ditemukan"
)</f>
        <v>BusinessProcess</v>
      </c>
      <c r="J135" s="15" t="str">
        <f>IFERROR(
    IF(
        ISNUMBER(MATCH(F135, Elements!$A$2:$A$200, 0)),
        IF(
            INDEX(Elements!$C$2:$C$200, MATCH(F135, Elements!$A$2:$A$200, 0)) &lt;&gt; "",
            INDEX(Elements!$C$2:$C$200, MATCH(F135, Elements!$A$2:$A$200, 0)),
            "kosong"
        ),
        "tidak ditemukan"
    ),
    "ID tidak ditemukan"
)</f>
        <v>Pembuatan Artikel dan Riwayat Pembuatan Artikel (copy)</v>
      </c>
      <c r="K135" s="15" t="str" cm="1">
        <f t="array" ref="K135">IF(
    AND(
        ISNUMBER(MATCH(SUBSTITUTE(G135, " ", ""), SUBSTITUTE(Sheet2!$AK$5:$AK$13, " ", ""), 0)),
        ISNUMBER(MATCH(SUBSTITUTE(I135, " ", ""), SUBSTITUTE(Sheet2!$AL$4:$BB$4, " ", ""), 0))
    ),
    IF(
        ISNUMBER(MATCH(B135, Sheet2!$BE$3:$BE$13, 0)),
        IF(
            ISNUMBER(MATCH(INDEX(Sheet2!$BD$3:$BD$13, MATCH(B135, Sheet2!$BE$3:$BE$13, 0)), Sheet2!$BD$3:$BD$13, 0)),
            "True",
            "False"
        ),
        "False"
    ),
    "Bukan pasangan yang dicari"
)</f>
        <v>Bukan pasangan yang dicari</v>
      </c>
      <c r="L135" s="15" t="str" cm="1">
        <f t="array" ref="L135">IF(
    AND(
        ISNUMBER(MATCH(SUBSTITUTE(G135, " ", ""), SUBSTITUTE(Sheet2!$AK$19:$AK$35, " ", ""), 0)),
        ISNUMBER(MATCH(SUBSTITUTE(I135, " ", ""), SUBSTITUTE(Sheet2!$AL$18:$AT$18, " ", ""), 0))
    ),
    IF(
        ISNUMBER(MATCH(B135, Sheet2!$BE$3:$BE$13, 0)),
        IF(
            ISNUMBER(MATCH(INDEX(Sheet2!$BD$3:$BD$13, MATCH(B135, Sheet2!$BE$3:$BE$13, 0)), Sheet2!$BD$3:$BD$13, 0)),
            "True",
            "False"
        ),
        "False"
    ),
    "Bukan pasangan yang dicari"
)</f>
        <v>Bukan pasangan yang dicari</v>
      </c>
    </row>
    <row r="136" spans="1:12" x14ac:dyDescent="0.25">
      <c r="A136" t="s">
        <v>504</v>
      </c>
      <c r="B136" t="s">
        <v>13</v>
      </c>
      <c r="E136" t="s">
        <v>155</v>
      </c>
      <c r="F136" t="s">
        <v>218</v>
      </c>
      <c r="G136" s="15" t="str">
        <f>IFERROR(
    IF(
        ISNUMBER(MATCH(E136, Elements!$A$2:$A$200, 0)),
        IF(
            INDEX(Elements!$C$2:$C$200, MATCH(E136, Elements!$A$2:$A$200, 0)) &lt;&gt; "",
            INDEX(Elements!$B$2:$B$200, MATCH(E136, Elements!$A$2:$A$200, 0)),
            "kosong"
        ),
        "tidak ditemukan"
    ),
    "ID tidak ditemukan"
)</f>
        <v>BusinessEvent</v>
      </c>
      <c r="H136" s="15" t="str">
        <f>IFERROR(
    IF(
        ISNUMBER(MATCH(E136, Elements!$A$2:$A$200, 0)),
        IF(
            INDEX(Elements!$C$2:$C$200, MATCH(E136, Elements!$A$2:$A$200, 0)) &lt;&gt; "",
            INDEX(Elements!$C$2:$C$200, MATCH(E136, Elements!$A$2:$A$200, 0)),
            "kosong"
        ),
        "tidak ditemukan"
    ),
    "ID tidak ditemukan"
)</f>
        <v>Pengguna masuk ke dalam akun (copy)</v>
      </c>
      <c r="I136" s="15" t="str">
        <f>IFERROR(
    IF(
        ISNUMBER(MATCH(F136, Elements!$A$2:$A$200, 0)),
        IF(
            INDEX(Elements!$C$2:$C$200, MATCH(F136, Elements!$A$2:$A$200, 0)) &lt;&gt; "",
            INDEX(Elements!$B$2:$B$200, MATCH(F136, Elements!$A$2:$A$200, 0)),
            "kosong"
        ),
        "tidak ditemukan"
    ),
    "ID tidak ditemukan"
)</f>
        <v>BusinessProcess</v>
      </c>
      <c r="J136" s="15" t="str">
        <f>IFERROR(
    IF(
        ISNUMBER(MATCH(F136, Elements!$A$2:$A$200, 0)),
        IF(
            INDEX(Elements!$C$2:$C$200, MATCH(F136, Elements!$A$2:$A$200, 0)) &lt;&gt; "",
            INDEX(Elements!$C$2:$C$200, MATCH(F136, Elements!$A$2:$A$200, 0)),
            "kosong"
        ),
        "tidak ditemukan"
    ),
    "ID tidak ditemukan"
)</f>
        <v>Pembuatan Artikel dan Riwayat Pembuatan Artikel (copy)</v>
      </c>
      <c r="K136" s="15" t="str" cm="1">
        <f t="array" ref="K136">IF(
    AND(
        ISNUMBER(MATCH(SUBSTITUTE(G136, " ", ""), SUBSTITUTE(Sheet2!$AK$5:$AK$13, " ", ""), 0)),
        ISNUMBER(MATCH(SUBSTITUTE(I136, " ", ""), SUBSTITUTE(Sheet2!$AL$4:$BB$4, " ", ""), 0))
    ),
    IF(
        ISNUMBER(MATCH(B136, Sheet2!$BE$3:$BE$13, 0)),
        IF(
            ISNUMBER(MATCH(INDEX(Sheet2!$BD$3:$BD$13, MATCH(B136, Sheet2!$BE$3:$BE$13, 0)), Sheet2!$BD$3:$BD$13, 0)),
            "True",
            "False"
        ),
        "False"
    ),
    "Bukan pasangan yang dicari"
)</f>
        <v>Bukan pasangan yang dicari</v>
      </c>
      <c r="L136" s="15" t="str" cm="1">
        <f t="array" ref="L136">IF(
    AND(
        ISNUMBER(MATCH(SUBSTITUTE(G136, " ", ""), SUBSTITUTE(Sheet2!$AK$19:$AK$35, " ", ""), 0)),
        ISNUMBER(MATCH(SUBSTITUTE(I136, " ", ""), SUBSTITUTE(Sheet2!$AL$18:$AT$18, " ", ""), 0))
    ),
    IF(
        ISNUMBER(MATCH(B136, Sheet2!$BE$3:$BE$13, 0)),
        IF(
            ISNUMBER(MATCH(INDEX(Sheet2!$BD$3:$BD$13, MATCH(B136, Sheet2!$BE$3:$BE$13, 0)), Sheet2!$BD$3:$BD$13, 0)),
            "True",
            "False"
        ),
        "False"
    ),
    "Bukan pasangan yang dicari"
)</f>
        <v>Bukan pasangan yang dicari</v>
      </c>
    </row>
  </sheetData>
  <autoFilter ref="A1:L62" xr:uid="{00000000-0001-0000-0100-000000000000}">
    <sortState xmlns:xlrd2="http://schemas.microsoft.com/office/spreadsheetml/2017/richdata2" ref="A2:L62">
      <sortCondition ref="G1:G62"/>
    </sortState>
  </autoFilter>
  <conditionalFormatting sqref="K1:K1048576">
    <cfRule type="containsText" dxfId="1" priority="9" operator="containsText" text="True">
      <formula>NOT(ISERROR(SEARCH("True",K1)))</formula>
    </cfRule>
  </conditionalFormatting>
  <conditionalFormatting sqref="L1:L1048576">
    <cfRule type="containsText" dxfId="0" priority="10" operator="containsText" text="True">
      <formula>NOT(ISERROR(SEARCH("True",L1)))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ED030034-B96D-41C1-A970-70E937F9C384}">
            <xm:f>AND(ISNUMBER(MATCH(SUBSTITUTE($G1, " ", ""), SUBSTITUTE(Sheet2!$AK$19:$AK$35, " ", ""), 0)), $G1&lt;&gt;"")</xm:f>
            <x14:dxf>
              <font>
                <color theme="0"/>
              </font>
              <fill>
                <patternFill>
                  <bgColor theme="6"/>
                </patternFill>
              </fill>
            </x14:dxf>
          </x14:cfRule>
          <x14:cfRule type="expression" priority="4" id="{52FB3F4F-1C00-4D18-BFA1-52C75179A726}">
            <xm:f>AND(ISNUMBER(MATCH(SUBSTITUTE($G1, " ", ""), SUBSTITUTE(Sheet2!$AL$18:$AT$18, " ", ""), 0)), $G1&lt;&gt;"")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m:sqref>G1:G1048576</xm:sqref>
        </x14:conditionalFormatting>
        <x14:conditionalFormatting xmlns:xm="http://schemas.microsoft.com/office/excel/2006/main">
          <x14:cfRule type="expression" priority="1" id="{65AB7123-06A7-45CE-B501-B59C630388B2}">
            <xm:f>AND(ISNUMBER(MATCH(SUBSTITUTE($I1, " ", ""), SUBSTITUTE(Sheet2!$AL$18:$AT$18, " ", ""), 0)), $G1)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2" id="{38B68413-E4B1-4056-ADD6-EEA61754BDF9}">
            <xm:f>AND(ISNUMBER(MATCH(SUBSTITUTE($G1, " ", ""), SUBSTITUTE(Sheet2!$AK$19:$AK$35, " ", ""), 0)), $G1&lt;&gt;"")</xm:f>
            <x14:dxf>
              <font>
                <color theme="0"/>
              </font>
              <fill>
                <patternFill>
                  <bgColor theme="6"/>
                </patternFill>
              </fill>
            </x14:dxf>
          </x14:cfRule>
          <xm:sqref>I1:I1048576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36"/>
  <sheetViews>
    <sheetView topLeftCell="AG26" workbookViewId="0">
      <selection activeCell="AL18" sqref="AL18"/>
    </sheetView>
  </sheetViews>
  <sheetFormatPr defaultColWidth="14.42578125" defaultRowHeight="15" x14ac:dyDescent="0.25"/>
  <cols>
    <col min="37" max="37" width="24.140625" bestFit="1" customWidth="1"/>
  </cols>
  <sheetData>
    <row r="1" spans="1:57" x14ac:dyDescent="0.25">
      <c r="C1" s="7"/>
    </row>
    <row r="2" spans="1:57" x14ac:dyDescent="0.25">
      <c r="B2" s="19" t="s">
        <v>32</v>
      </c>
      <c r="C2" s="34"/>
      <c r="D2" s="35"/>
      <c r="E2" s="28" t="s">
        <v>33</v>
      </c>
      <c r="F2" s="41"/>
      <c r="G2" s="41"/>
      <c r="H2" s="41"/>
      <c r="I2" s="41"/>
      <c r="J2" s="41"/>
      <c r="K2" s="41"/>
      <c r="L2" s="41"/>
      <c r="M2" s="42"/>
      <c r="AI2" s="19" t="s">
        <v>32</v>
      </c>
      <c r="AJ2" s="20"/>
      <c r="AK2" s="21"/>
      <c r="AL2" s="28" t="s">
        <v>34</v>
      </c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30"/>
      <c r="BD2" s="2" t="s">
        <v>35</v>
      </c>
      <c r="BE2" s="2" t="s">
        <v>36</v>
      </c>
    </row>
    <row r="3" spans="1:57" x14ac:dyDescent="0.25">
      <c r="B3" s="22"/>
      <c r="C3" s="36"/>
      <c r="D3" s="37"/>
      <c r="E3" s="8"/>
      <c r="F3" s="9"/>
      <c r="G3" s="9"/>
      <c r="H3" s="9"/>
      <c r="I3" s="9"/>
      <c r="J3" s="9"/>
      <c r="K3" s="9"/>
      <c r="L3" s="9"/>
      <c r="M3" s="10"/>
      <c r="AI3" s="22"/>
      <c r="AJ3" s="23"/>
      <c r="AK3" s="24"/>
      <c r="AL3" s="11" t="e" vm="1">
        <v>#VALUE!</v>
      </c>
      <c r="AM3" s="11" t="e" vm="2">
        <v>#VALUE!</v>
      </c>
      <c r="AN3" s="11" t="e" vm="3">
        <v>#VALUE!</v>
      </c>
      <c r="AO3" s="11" t="e" vm="4">
        <v>#VALUE!</v>
      </c>
      <c r="AP3" s="11" t="e" vm="5">
        <v>#VALUE!</v>
      </c>
      <c r="AQ3" s="11" t="e" vm="6">
        <v>#VALUE!</v>
      </c>
      <c r="AR3" s="11" t="e" vm="7">
        <v>#VALUE!</v>
      </c>
      <c r="AS3" s="11" t="e" vm="8">
        <v>#VALUE!</v>
      </c>
      <c r="AT3" s="11" t="e" vm="9">
        <v>#VALUE!</v>
      </c>
      <c r="AU3" s="11" t="e" vm="10">
        <v>#VALUE!</v>
      </c>
      <c r="AV3" s="11" t="e" vm="11">
        <v>#VALUE!</v>
      </c>
      <c r="AW3" s="11" t="e" vm="12">
        <v>#VALUE!</v>
      </c>
      <c r="AX3" s="11" t="e" vm="13">
        <v>#VALUE!</v>
      </c>
      <c r="AY3" s="11" t="e" vm="14">
        <v>#VALUE!</v>
      </c>
      <c r="AZ3" s="11" t="e" vm="15">
        <v>#VALUE!</v>
      </c>
      <c r="BA3" s="11" t="e" vm="16">
        <v>#VALUE!</v>
      </c>
      <c r="BB3" s="11" t="e" vm="17">
        <v>#VALUE!</v>
      </c>
      <c r="BD3" s="2" t="s">
        <v>37</v>
      </c>
      <c r="BE3" s="4" t="s">
        <v>4</v>
      </c>
    </row>
    <row r="4" spans="1:57" ht="30" x14ac:dyDescent="0.25">
      <c r="A4" s="7"/>
      <c r="B4" s="38"/>
      <c r="C4" s="39"/>
      <c r="D4" s="40"/>
      <c r="E4" s="11" t="e" vm="18">
        <v>#VALUE!</v>
      </c>
      <c r="F4" s="11" t="e" vm="19">
        <v>#VALUE!</v>
      </c>
      <c r="G4" s="11" t="e" vm="20">
        <v>#VALUE!</v>
      </c>
      <c r="H4" s="11" t="e" vm="21">
        <v>#VALUE!</v>
      </c>
      <c r="I4" s="11" t="e" vm="19">
        <v>#VALUE!</v>
      </c>
      <c r="J4" s="11" t="e" vm="22">
        <v>#VALUE!</v>
      </c>
      <c r="K4" s="11" t="e" vm="23">
        <v>#VALUE!</v>
      </c>
      <c r="L4" s="11" t="e" vm="24">
        <v>#VALUE!</v>
      </c>
      <c r="M4" s="11" t="e" vm="25">
        <v>#VALUE!</v>
      </c>
      <c r="N4" s="7"/>
      <c r="AI4" s="25"/>
      <c r="AJ4" s="26"/>
      <c r="AK4" s="27"/>
      <c r="AL4" s="13" t="s">
        <v>22</v>
      </c>
      <c r="AM4" s="13" t="s">
        <v>21</v>
      </c>
      <c r="AN4" s="13" t="s">
        <v>38</v>
      </c>
      <c r="AO4" s="13" t="s">
        <v>39</v>
      </c>
      <c r="AP4" s="13" t="s">
        <v>40</v>
      </c>
      <c r="AQ4" s="13" t="s">
        <v>41</v>
      </c>
      <c r="AR4" s="13" t="s">
        <v>42</v>
      </c>
      <c r="AS4" s="13" t="s">
        <v>43</v>
      </c>
      <c r="AT4" s="13" t="s">
        <v>44</v>
      </c>
      <c r="AU4" s="13" t="s">
        <v>45</v>
      </c>
      <c r="AV4" s="13" t="s">
        <v>46</v>
      </c>
      <c r="AW4" s="13" t="s">
        <v>47</v>
      </c>
      <c r="AX4" s="13" t="s">
        <v>48</v>
      </c>
      <c r="AY4" s="13" t="s">
        <v>49</v>
      </c>
      <c r="AZ4" s="13" t="s">
        <v>50</v>
      </c>
      <c r="BA4" s="13" t="s">
        <v>51</v>
      </c>
      <c r="BB4" s="13" t="s">
        <v>52</v>
      </c>
      <c r="BD4" s="2" t="s">
        <v>53</v>
      </c>
      <c r="BE4" s="5" t="s">
        <v>8</v>
      </c>
    </row>
    <row r="5" spans="1:57" x14ac:dyDescent="0.25">
      <c r="B5" s="31" t="s">
        <v>33</v>
      </c>
      <c r="C5" s="11" t="e" vm="18">
        <v>#VALUE!</v>
      </c>
      <c r="D5" s="12" t="s">
        <v>54</v>
      </c>
      <c r="E5" s="11" t="s">
        <v>55</v>
      </c>
      <c r="F5" s="11" t="s">
        <v>56</v>
      </c>
      <c r="G5" s="11" t="s">
        <v>57</v>
      </c>
      <c r="H5" s="11" t="s">
        <v>58</v>
      </c>
      <c r="I5" s="11" t="s">
        <v>58</v>
      </c>
      <c r="J5" s="11" t="s">
        <v>58</v>
      </c>
      <c r="K5" s="11" t="s">
        <v>58</v>
      </c>
      <c r="L5" s="11" t="s">
        <v>58</v>
      </c>
      <c r="M5" s="11" t="s">
        <v>59</v>
      </c>
      <c r="AI5" s="31" t="s">
        <v>33</v>
      </c>
      <c r="AJ5" s="11" t="e" vm="26">
        <v>#VALUE!</v>
      </c>
      <c r="AK5" s="12" t="s">
        <v>54</v>
      </c>
      <c r="AL5" s="11" t="s">
        <v>56</v>
      </c>
      <c r="AM5" s="11" t="s">
        <v>56</v>
      </c>
      <c r="AN5" s="11" t="s">
        <v>56</v>
      </c>
      <c r="AO5" s="11" t="s">
        <v>56</v>
      </c>
      <c r="AP5" s="11" t="s">
        <v>56</v>
      </c>
      <c r="AQ5" s="11" t="s">
        <v>56</v>
      </c>
      <c r="AR5" s="11" t="s">
        <v>56</v>
      </c>
      <c r="AS5" s="11" t="s">
        <v>56</v>
      </c>
      <c r="AT5" s="11" t="s">
        <v>56</v>
      </c>
      <c r="AU5" s="11" t="s">
        <v>56</v>
      </c>
      <c r="AV5" s="11" t="s">
        <v>56</v>
      </c>
      <c r="AW5" s="11" t="s">
        <v>56</v>
      </c>
      <c r="AX5" s="11" t="s">
        <v>59</v>
      </c>
      <c r="AY5" s="11" t="s">
        <v>56</v>
      </c>
      <c r="AZ5" s="11" t="s">
        <v>56</v>
      </c>
      <c r="BA5" s="11" t="s">
        <v>56</v>
      </c>
      <c r="BB5" s="11" t="s">
        <v>59</v>
      </c>
      <c r="BD5" s="2" t="s">
        <v>60</v>
      </c>
      <c r="BE5" s="5" t="s">
        <v>9</v>
      </c>
    </row>
    <row r="6" spans="1:57" x14ac:dyDescent="0.25">
      <c r="B6" s="43"/>
      <c r="C6" s="11" t="e" vm="19">
        <v>#VALUE!</v>
      </c>
      <c r="D6" s="12" t="s">
        <v>61</v>
      </c>
      <c r="E6" s="11" t="s">
        <v>62</v>
      </c>
      <c r="F6" s="11" t="s">
        <v>63</v>
      </c>
      <c r="G6" s="11" t="s">
        <v>57</v>
      </c>
      <c r="H6" s="11" t="s">
        <v>58</v>
      </c>
      <c r="I6" s="11" t="s">
        <v>58</v>
      </c>
      <c r="J6" s="11" t="s">
        <v>58</v>
      </c>
      <c r="K6" s="11" t="s">
        <v>58</v>
      </c>
      <c r="L6" s="11" t="s">
        <v>58</v>
      </c>
      <c r="M6" s="11" t="s">
        <v>59</v>
      </c>
      <c r="AI6" s="32"/>
      <c r="AJ6" s="11" t="e" vm="27">
        <v>#VALUE!</v>
      </c>
      <c r="AK6" s="12" t="s">
        <v>61</v>
      </c>
      <c r="AL6" s="11" t="s">
        <v>56</v>
      </c>
      <c r="AM6" s="11" t="s">
        <v>56</v>
      </c>
      <c r="AN6" s="11" t="s">
        <v>56</v>
      </c>
      <c r="AO6" s="11" t="s">
        <v>56</v>
      </c>
      <c r="AP6" s="11" t="s">
        <v>56</v>
      </c>
      <c r="AQ6" s="11" t="s">
        <v>56</v>
      </c>
      <c r="AR6" s="11" t="s">
        <v>56</v>
      </c>
      <c r="AS6" s="11" t="s">
        <v>56</v>
      </c>
      <c r="AT6" s="11" t="s">
        <v>56</v>
      </c>
      <c r="AU6" s="11" t="s">
        <v>56</v>
      </c>
      <c r="AV6" s="11" t="s">
        <v>56</v>
      </c>
      <c r="AW6" s="11" t="s">
        <v>56</v>
      </c>
      <c r="AX6" s="11" t="s">
        <v>59</v>
      </c>
      <c r="AY6" s="11" t="s">
        <v>56</v>
      </c>
      <c r="AZ6" s="11" t="s">
        <v>56</v>
      </c>
      <c r="BA6" s="11" t="s">
        <v>56</v>
      </c>
      <c r="BB6" s="11" t="s">
        <v>59</v>
      </c>
      <c r="BD6" s="2" t="s">
        <v>64</v>
      </c>
      <c r="BE6" s="5" t="s">
        <v>5</v>
      </c>
    </row>
    <row r="7" spans="1:57" x14ac:dyDescent="0.25">
      <c r="B7" s="43"/>
      <c r="C7" s="11" t="e" vm="20">
        <v>#VALUE!</v>
      </c>
      <c r="D7" s="12" t="s">
        <v>65</v>
      </c>
      <c r="E7" s="11" t="s">
        <v>56</v>
      </c>
      <c r="F7" s="11" t="s">
        <v>56</v>
      </c>
      <c r="G7" s="11" t="s">
        <v>63</v>
      </c>
      <c r="H7" s="11" t="s">
        <v>56</v>
      </c>
      <c r="I7" s="11" t="s">
        <v>56</v>
      </c>
      <c r="J7" s="11" t="s">
        <v>56</v>
      </c>
      <c r="K7" s="11" t="s">
        <v>56</v>
      </c>
      <c r="L7" s="11" t="s">
        <v>66</v>
      </c>
      <c r="M7" s="11" t="s">
        <v>59</v>
      </c>
      <c r="AI7" s="32"/>
      <c r="AJ7" s="11" t="e" vm="28">
        <v>#VALUE!</v>
      </c>
      <c r="AK7" s="12" t="s">
        <v>65</v>
      </c>
      <c r="AL7" s="11" t="s">
        <v>56</v>
      </c>
      <c r="AM7" s="11" t="s">
        <v>56</v>
      </c>
      <c r="AN7" s="11" t="s">
        <v>56</v>
      </c>
      <c r="AO7" s="11" t="s">
        <v>56</v>
      </c>
      <c r="AP7" s="11" t="s">
        <v>56</v>
      </c>
      <c r="AQ7" s="11" t="s">
        <v>56</v>
      </c>
      <c r="AR7" s="11" t="s">
        <v>56</v>
      </c>
      <c r="AS7" s="11" t="s">
        <v>56</v>
      </c>
      <c r="AT7" s="11" t="s">
        <v>56</v>
      </c>
      <c r="AU7" s="11" t="s">
        <v>56</v>
      </c>
      <c r="AV7" s="11" t="s">
        <v>56</v>
      </c>
      <c r="AW7" s="11" t="s">
        <v>56</v>
      </c>
      <c r="AX7" s="11" t="s">
        <v>59</v>
      </c>
      <c r="AY7" s="11" t="s">
        <v>56</v>
      </c>
      <c r="AZ7" s="11" t="s">
        <v>56</v>
      </c>
      <c r="BA7" s="11" t="s">
        <v>56</v>
      </c>
      <c r="BB7" s="11" t="s">
        <v>59</v>
      </c>
      <c r="BD7" s="2" t="s">
        <v>67</v>
      </c>
      <c r="BE7" s="5" t="s">
        <v>6</v>
      </c>
    </row>
    <row r="8" spans="1:57" x14ac:dyDescent="0.25">
      <c r="B8" s="43"/>
      <c r="C8" s="11" t="e" vm="21">
        <v>#VALUE!</v>
      </c>
      <c r="D8" s="12" t="s">
        <v>68</v>
      </c>
      <c r="E8" s="11" t="s">
        <v>56</v>
      </c>
      <c r="F8" s="11" t="s">
        <v>56</v>
      </c>
      <c r="G8" s="11" t="s">
        <v>56</v>
      </c>
      <c r="H8" s="11" t="s">
        <v>63</v>
      </c>
      <c r="I8" s="11" t="s">
        <v>69</v>
      </c>
      <c r="J8" s="11" t="s">
        <v>69</v>
      </c>
      <c r="K8" s="11" t="s">
        <v>56</v>
      </c>
      <c r="L8" s="11" t="s">
        <v>66</v>
      </c>
      <c r="M8" s="11" t="s">
        <v>59</v>
      </c>
      <c r="AI8" s="32"/>
      <c r="AJ8" s="11" t="e" vm="29">
        <v>#VALUE!</v>
      </c>
      <c r="AK8" s="12" t="s">
        <v>68</v>
      </c>
      <c r="AL8" s="11" t="s">
        <v>56</v>
      </c>
      <c r="AM8" s="3" t="s">
        <v>56</v>
      </c>
      <c r="AN8" s="11" t="s">
        <v>56</v>
      </c>
      <c r="AO8" s="11" t="s">
        <v>56</v>
      </c>
      <c r="AP8" s="11" t="s">
        <v>56</v>
      </c>
      <c r="AQ8" s="11" t="s">
        <v>56</v>
      </c>
      <c r="AR8" s="11" t="s">
        <v>56</v>
      </c>
      <c r="AS8" s="11" t="s">
        <v>56</v>
      </c>
      <c r="AT8" s="11" t="s">
        <v>56</v>
      </c>
      <c r="AU8" s="11" t="s">
        <v>56</v>
      </c>
      <c r="AV8" s="11" t="s">
        <v>56</v>
      </c>
      <c r="AW8" s="11" t="s">
        <v>56</v>
      </c>
      <c r="AX8" s="11" t="s">
        <v>59</v>
      </c>
      <c r="AY8" s="11" t="s">
        <v>56</v>
      </c>
      <c r="AZ8" s="11" t="s">
        <v>56</v>
      </c>
      <c r="BA8" s="11" t="s">
        <v>56</v>
      </c>
      <c r="BB8" s="11" t="s">
        <v>59</v>
      </c>
      <c r="BD8" s="2" t="s">
        <v>70</v>
      </c>
      <c r="BE8" s="5" t="s">
        <v>71</v>
      </c>
    </row>
    <row r="9" spans="1:57" x14ac:dyDescent="0.25">
      <c r="B9" s="43"/>
      <c r="C9" s="11" t="e" vm="19">
        <v>#VALUE!</v>
      </c>
      <c r="D9" s="12" t="s">
        <v>72</v>
      </c>
      <c r="E9" s="11" t="s">
        <v>56</v>
      </c>
      <c r="F9" s="11" t="s">
        <v>56</v>
      </c>
      <c r="G9" s="11" t="s">
        <v>56</v>
      </c>
      <c r="H9" s="11" t="s">
        <v>69</v>
      </c>
      <c r="I9" s="11" t="s">
        <v>63</v>
      </c>
      <c r="J9" s="11" t="s">
        <v>69</v>
      </c>
      <c r="K9" s="11" t="s">
        <v>56</v>
      </c>
      <c r="L9" s="11" t="s">
        <v>66</v>
      </c>
      <c r="M9" s="11" t="s">
        <v>59</v>
      </c>
      <c r="AI9" s="32"/>
      <c r="AJ9" s="11" t="e" vm="30">
        <v>#VALUE!</v>
      </c>
      <c r="AK9" s="12" t="s">
        <v>72</v>
      </c>
      <c r="AL9" s="11" t="s">
        <v>56</v>
      </c>
      <c r="AM9" s="11" t="s">
        <v>56</v>
      </c>
      <c r="AN9" s="11" t="s">
        <v>56</v>
      </c>
      <c r="AO9" s="11" t="s">
        <v>56</v>
      </c>
      <c r="AP9" s="11" t="s">
        <v>56</v>
      </c>
      <c r="AQ9" s="11" t="s">
        <v>56</v>
      </c>
      <c r="AR9" s="11" t="s">
        <v>56</v>
      </c>
      <c r="AS9" s="11" t="s">
        <v>56</v>
      </c>
      <c r="AT9" s="11" t="s">
        <v>56</v>
      </c>
      <c r="AU9" s="11" t="s">
        <v>56</v>
      </c>
      <c r="AV9" s="11" t="s">
        <v>56</v>
      </c>
      <c r="AW9" s="11" t="s">
        <v>56</v>
      </c>
      <c r="AX9" s="11" t="s">
        <v>59</v>
      </c>
      <c r="AY9" s="11" t="s">
        <v>56</v>
      </c>
      <c r="AZ9" s="11" t="s">
        <v>56</v>
      </c>
      <c r="BA9" s="11" t="s">
        <v>56</v>
      </c>
      <c r="BB9" s="11" t="s">
        <v>59</v>
      </c>
      <c r="BD9" s="2" t="s">
        <v>73</v>
      </c>
      <c r="BE9" s="5" t="s">
        <v>7</v>
      </c>
    </row>
    <row r="10" spans="1:57" x14ac:dyDescent="0.25">
      <c r="B10" s="43"/>
      <c r="C10" s="11" t="e" vm="22">
        <v>#VALUE!</v>
      </c>
      <c r="D10" s="12" t="s">
        <v>74</v>
      </c>
      <c r="E10" s="11" t="s">
        <v>56</v>
      </c>
      <c r="F10" s="11" t="s">
        <v>56</v>
      </c>
      <c r="G10" s="11" t="s">
        <v>56</v>
      </c>
      <c r="H10" s="11" t="s">
        <v>69</v>
      </c>
      <c r="I10" s="11" t="s">
        <v>69</v>
      </c>
      <c r="J10" s="11" t="s">
        <v>63</v>
      </c>
      <c r="K10" s="11" t="s">
        <v>56</v>
      </c>
      <c r="L10" s="11" t="s">
        <v>66</v>
      </c>
      <c r="M10" s="11" t="s">
        <v>59</v>
      </c>
      <c r="AI10" s="32"/>
      <c r="AJ10" s="11" t="e" vm="31">
        <v>#VALUE!</v>
      </c>
      <c r="AK10" s="12" t="s">
        <v>74</v>
      </c>
      <c r="AL10" s="11" t="s">
        <v>56</v>
      </c>
      <c r="AM10" s="11" t="s">
        <v>56</v>
      </c>
      <c r="AN10" s="11" t="s">
        <v>56</v>
      </c>
      <c r="AO10" s="11" t="s">
        <v>56</v>
      </c>
      <c r="AP10" s="11" t="s">
        <v>56</v>
      </c>
      <c r="AQ10" s="11" t="s">
        <v>56</v>
      </c>
      <c r="AR10" s="11" t="s">
        <v>56</v>
      </c>
      <c r="AS10" s="11" t="s">
        <v>56</v>
      </c>
      <c r="AT10" s="11" t="s">
        <v>56</v>
      </c>
      <c r="AU10" s="11" t="s">
        <v>56</v>
      </c>
      <c r="AV10" s="11" t="s">
        <v>56</v>
      </c>
      <c r="AW10" s="11" t="s">
        <v>56</v>
      </c>
      <c r="AX10" s="11" t="s">
        <v>59</v>
      </c>
      <c r="AY10" s="11" t="s">
        <v>56</v>
      </c>
      <c r="AZ10" s="11" t="s">
        <v>56</v>
      </c>
      <c r="BA10" s="11" t="s">
        <v>56</v>
      </c>
      <c r="BB10" s="11" t="s">
        <v>59</v>
      </c>
      <c r="BD10" s="2" t="s">
        <v>75</v>
      </c>
      <c r="BE10" s="5" t="s">
        <v>10</v>
      </c>
    </row>
    <row r="11" spans="1:57" x14ac:dyDescent="0.25">
      <c r="B11" s="43"/>
      <c r="C11" s="11" t="e" vm="23">
        <v>#VALUE!</v>
      </c>
      <c r="D11" s="12" t="s">
        <v>76</v>
      </c>
      <c r="E11" s="11" t="s">
        <v>56</v>
      </c>
      <c r="F11" s="11" t="s">
        <v>56</v>
      </c>
      <c r="G11" s="11" t="s">
        <v>56</v>
      </c>
      <c r="H11" s="11" t="s">
        <v>56</v>
      </c>
      <c r="I11" s="11" t="s">
        <v>56</v>
      </c>
      <c r="J11" s="11" t="s">
        <v>56</v>
      </c>
      <c r="K11" s="11" t="s">
        <v>63</v>
      </c>
      <c r="L11" s="11" t="s">
        <v>56</v>
      </c>
      <c r="M11" s="11" t="s">
        <v>59</v>
      </c>
      <c r="AI11" s="32"/>
      <c r="AJ11" s="11" t="e" vm="32">
        <v>#VALUE!</v>
      </c>
      <c r="AK11" s="12" t="s">
        <v>76</v>
      </c>
      <c r="AL11" s="11" t="s">
        <v>56</v>
      </c>
      <c r="AM11" s="11" t="s">
        <v>56</v>
      </c>
      <c r="AN11" s="11" t="s">
        <v>56</v>
      </c>
      <c r="AO11" s="11" t="s">
        <v>56</v>
      </c>
      <c r="AP11" s="11" t="s">
        <v>56</v>
      </c>
      <c r="AQ11" s="11" t="s">
        <v>56</v>
      </c>
      <c r="AR11" s="11" t="s">
        <v>56</v>
      </c>
      <c r="AS11" s="11" t="s">
        <v>56</v>
      </c>
      <c r="AT11" s="11" t="s">
        <v>56</v>
      </c>
      <c r="AU11" s="11" t="s">
        <v>56</v>
      </c>
      <c r="AV11" s="11" t="s">
        <v>56</v>
      </c>
      <c r="AW11" s="11" t="s">
        <v>56</v>
      </c>
      <c r="AX11" s="11" t="s">
        <v>59</v>
      </c>
      <c r="AY11" s="11" t="s">
        <v>56</v>
      </c>
      <c r="AZ11" s="11" t="s">
        <v>56</v>
      </c>
      <c r="BA11" s="11" t="s">
        <v>56</v>
      </c>
      <c r="BB11" s="11" t="s">
        <v>59</v>
      </c>
      <c r="BD11" s="2" t="s">
        <v>77</v>
      </c>
      <c r="BE11" s="5" t="s">
        <v>12</v>
      </c>
    </row>
    <row r="12" spans="1:57" x14ac:dyDescent="0.25">
      <c r="B12" s="43"/>
      <c r="C12" s="11" t="e" vm="24">
        <v>#VALUE!</v>
      </c>
      <c r="D12" s="12" t="s">
        <v>78</v>
      </c>
      <c r="E12" s="11" t="s">
        <v>56</v>
      </c>
      <c r="F12" s="11" t="s">
        <v>56</v>
      </c>
      <c r="G12" s="11" t="s">
        <v>56</v>
      </c>
      <c r="H12" s="11" t="s">
        <v>56</v>
      </c>
      <c r="I12" s="11" t="s">
        <v>56</v>
      </c>
      <c r="J12" s="11" t="s">
        <v>56</v>
      </c>
      <c r="K12" s="11" t="s">
        <v>56</v>
      </c>
      <c r="L12" s="11" t="s">
        <v>63</v>
      </c>
      <c r="M12" s="11" t="s">
        <v>59</v>
      </c>
      <c r="AI12" s="32"/>
      <c r="AJ12" s="11" t="e" vm="33">
        <v>#VALUE!</v>
      </c>
      <c r="AK12" s="12" t="s">
        <v>78</v>
      </c>
      <c r="AL12" s="11" t="s">
        <v>56</v>
      </c>
      <c r="AM12" s="11" t="s">
        <v>56</v>
      </c>
      <c r="AN12" s="11" t="s">
        <v>56</v>
      </c>
      <c r="AO12" s="11" t="s">
        <v>56</v>
      </c>
      <c r="AP12" s="11" t="s">
        <v>56</v>
      </c>
      <c r="AQ12" s="11" t="s">
        <v>56</v>
      </c>
      <c r="AR12" s="11" t="s">
        <v>56</v>
      </c>
      <c r="AS12" s="11" t="s">
        <v>56</v>
      </c>
      <c r="AT12" s="11" t="s">
        <v>56</v>
      </c>
      <c r="AU12" s="11" t="s">
        <v>56</v>
      </c>
      <c r="AV12" s="11" t="s">
        <v>56</v>
      </c>
      <c r="AW12" s="11" t="s">
        <v>56</v>
      </c>
      <c r="AX12" s="11" t="s">
        <v>59</v>
      </c>
      <c r="AY12" s="11" t="s">
        <v>56</v>
      </c>
      <c r="AZ12" s="11" t="s">
        <v>56</v>
      </c>
      <c r="BA12" s="11" t="s">
        <v>56</v>
      </c>
      <c r="BB12" s="11" t="s">
        <v>59</v>
      </c>
      <c r="BD12" s="2" t="s">
        <v>79</v>
      </c>
      <c r="BE12" s="5" t="s">
        <v>13</v>
      </c>
    </row>
    <row r="13" spans="1:57" x14ac:dyDescent="0.25">
      <c r="B13" s="44"/>
      <c r="C13" s="11" t="e" vm="25">
        <v>#VALUE!</v>
      </c>
      <c r="D13" s="12" t="s">
        <v>80</v>
      </c>
      <c r="E13" s="11" t="s">
        <v>73</v>
      </c>
      <c r="F13" s="11" t="s">
        <v>73</v>
      </c>
      <c r="G13" s="11" t="s">
        <v>73</v>
      </c>
      <c r="H13" s="11" t="s">
        <v>73</v>
      </c>
      <c r="I13" s="11" t="s">
        <v>73</v>
      </c>
      <c r="J13" s="11" t="s">
        <v>73</v>
      </c>
      <c r="K13" s="11" t="s">
        <v>73</v>
      </c>
      <c r="L13" s="11" t="s">
        <v>73</v>
      </c>
      <c r="M13" s="11" t="s">
        <v>81</v>
      </c>
      <c r="AI13" s="33"/>
      <c r="AJ13" s="11" t="e" vm="34">
        <v>#VALUE!</v>
      </c>
      <c r="AK13" s="12" t="s">
        <v>80</v>
      </c>
      <c r="AL13" s="11" t="s">
        <v>73</v>
      </c>
      <c r="AM13" s="11" t="s">
        <v>73</v>
      </c>
      <c r="AN13" s="11" t="s">
        <v>73</v>
      </c>
      <c r="AO13" s="11" t="s">
        <v>73</v>
      </c>
      <c r="AP13" s="11" t="s">
        <v>73</v>
      </c>
      <c r="AQ13" s="11" t="s">
        <v>73</v>
      </c>
      <c r="AR13" s="11" t="s">
        <v>73</v>
      </c>
      <c r="AS13" s="11" t="s">
        <v>73</v>
      </c>
      <c r="AT13" s="11" t="s">
        <v>73</v>
      </c>
      <c r="AU13" s="11" t="s">
        <v>73</v>
      </c>
      <c r="AV13" s="11" t="s">
        <v>73</v>
      </c>
      <c r="AW13" s="11" t="s">
        <v>73</v>
      </c>
      <c r="AX13" s="11" t="s">
        <v>73</v>
      </c>
      <c r="AY13" s="11" t="s">
        <v>73</v>
      </c>
      <c r="AZ13" s="11" t="s">
        <v>73</v>
      </c>
      <c r="BA13" s="11" t="s">
        <v>73</v>
      </c>
      <c r="BB13" s="11" t="s">
        <v>73</v>
      </c>
      <c r="BD13" s="2" t="s">
        <v>82</v>
      </c>
      <c r="BE13" s="5" t="s">
        <v>11</v>
      </c>
    </row>
    <row r="14" spans="1:57" x14ac:dyDescent="0.25">
      <c r="C14" s="7"/>
    </row>
    <row r="15" spans="1:57" x14ac:dyDescent="0.25">
      <c r="C15" s="7"/>
    </row>
    <row r="16" spans="1:57" x14ac:dyDescent="0.25">
      <c r="B16" s="19" t="s">
        <v>32</v>
      </c>
      <c r="C16" s="34"/>
      <c r="D16" s="35"/>
      <c r="E16" s="28" t="s">
        <v>34</v>
      </c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2"/>
      <c r="AI16" s="19" t="s">
        <v>32</v>
      </c>
      <c r="AJ16" s="20"/>
      <c r="AK16" s="21"/>
      <c r="AL16" s="28" t="s">
        <v>33</v>
      </c>
      <c r="AM16" s="29"/>
      <c r="AN16" s="29"/>
      <c r="AO16" s="29"/>
      <c r="AP16" s="29"/>
      <c r="AQ16" s="29"/>
      <c r="AR16" s="29"/>
      <c r="AS16" s="29"/>
      <c r="AT16" s="30"/>
    </row>
    <row r="17" spans="2:51" x14ac:dyDescent="0.25">
      <c r="B17" s="22"/>
      <c r="C17" s="36"/>
      <c r="D17" s="37"/>
      <c r="E17" s="11" t="e" vm="35">
        <v>#VALUE!</v>
      </c>
      <c r="F17" s="11" t="e" vm="36">
        <v>#VALUE!</v>
      </c>
      <c r="G17" s="11" t="e" vm="37">
        <v>#VALUE!</v>
      </c>
      <c r="H17" s="11" t="e" vm="38">
        <v>#VALUE!</v>
      </c>
      <c r="I17" s="11" t="e" vm="39">
        <v>#VALUE!</v>
      </c>
      <c r="J17" s="11" t="e" vm="40">
        <v>#VALUE!</v>
      </c>
      <c r="K17" s="11" t="e" vm="41">
        <v>#VALUE!</v>
      </c>
      <c r="L17" s="11" t="e" vm="42">
        <v>#VALUE!</v>
      </c>
      <c r="M17" s="11" t="e" vm="43">
        <v>#VALUE!</v>
      </c>
      <c r="N17" s="11" t="e" vm="44">
        <v>#VALUE!</v>
      </c>
      <c r="O17" s="11" t="e" vm="45">
        <v>#VALUE!</v>
      </c>
      <c r="P17" s="11" t="e" vm="46">
        <v>#VALUE!</v>
      </c>
      <c r="Q17" s="11" t="e" vm="47">
        <v>#VALUE!</v>
      </c>
      <c r="R17" s="11" t="e" vm="48">
        <v>#VALUE!</v>
      </c>
      <c r="S17" s="11" t="e" vm="49">
        <v>#VALUE!</v>
      </c>
      <c r="T17" s="11" t="e" vm="50">
        <v>#VALUE!</v>
      </c>
      <c r="U17" s="11" t="e" vm="51">
        <v>#VALUE!</v>
      </c>
      <c r="AI17" s="22"/>
      <c r="AJ17" s="23"/>
      <c r="AK17" s="24"/>
      <c r="AL17" s="11" t="e" vm="18">
        <v>#VALUE!</v>
      </c>
      <c r="AM17" s="11" t="e" vm="19">
        <v>#VALUE!</v>
      </c>
      <c r="AN17" s="11" t="e" vm="20">
        <v>#VALUE!</v>
      </c>
      <c r="AO17" s="11" t="e" vm="21">
        <v>#VALUE!</v>
      </c>
      <c r="AP17" s="11" t="e" vm="19">
        <v>#VALUE!</v>
      </c>
      <c r="AQ17" s="11" t="e" vm="22">
        <v>#VALUE!</v>
      </c>
      <c r="AR17" s="11" t="e" vm="23">
        <v>#VALUE!</v>
      </c>
      <c r="AS17" s="11" t="e" vm="24">
        <v>#VALUE!</v>
      </c>
      <c r="AT17" s="11" t="e" vm="25">
        <v>#VALUE!</v>
      </c>
    </row>
    <row r="18" spans="2:51" ht="30" x14ac:dyDescent="0.25">
      <c r="B18" s="38"/>
      <c r="C18" s="39"/>
      <c r="D18" s="40"/>
      <c r="E18" s="14" t="s">
        <v>22</v>
      </c>
      <c r="F18" s="14" t="s">
        <v>21</v>
      </c>
      <c r="G18" s="14" t="s">
        <v>38</v>
      </c>
      <c r="H18" s="14" t="s">
        <v>39</v>
      </c>
      <c r="I18" s="14" t="s">
        <v>40</v>
      </c>
      <c r="J18" s="14" t="s">
        <v>41</v>
      </c>
      <c r="K18" s="14" t="s">
        <v>42</v>
      </c>
      <c r="L18" s="14" t="s">
        <v>43</v>
      </c>
      <c r="M18" s="14" t="s">
        <v>44</v>
      </c>
      <c r="N18" s="14" t="s">
        <v>45</v>
      </c>
      <c r="O18" s="14" t="s">
        <v>46</v>
      </c>
      <c r="P18" s="14" t="s">
        <v>47</v>
      </c>
      <c r="Q18" s="14" t="s">
        <v>48</v>
      </c>
      <c r="R18" s="14" t="s">
        <v>49</v>
      </c>
      <c r="S18" s="14" t="s">
        <v>50</v>
      </c>
      <c r="T18" s="14" t="s">
        <v>51</v>
      </c>
      <c r="U18" s="14" t="s">
        <v>52</v>
      </c>
      <c r="AI18" s="25"/>
      <c r="AJ18" s="26"/>
      <c r="AK18" s="27"/>
      <c r="AL18" s="13" t="s">
        <v>54</v>
      </c>
      <c r="AM18" s="13" t="s">
        <v>61</v>
      </c>
      <c r="AN18" s="13" t="s">
        <v>65</v>
      </c>
      <c r="AO18" s="13" t="s">
        <v>68</v>
      </c>
      <c r="AP18" s="13" t="s">
        <v>72</v>
      </c>
      <c r="AQ18" s="13" t="s">
        <v>74</v>
      </c>
      <c r="AR18" s="13" t="s">
        <v>76</v>
      </c>
      <c r="AS18" s="13" t="s">
        <v>78</v>
      </c>
      <c r="AT18" s="13" t="s">
        <v>80</v>
      </c>
      <c r="AV18" s="4" t="s">
        <v>9</v>
      </c>
      <c r="AW18" t="str" cm="1">
        <f t="array" ref="AW18">IF(
    AND(
        ISNUMBER(MATCH(SUBSTITUTE(AV21, " ", ""), SUBSTITUTE(AK5:AK13, " ", ""), 0)),
        ISNUMBER(MATCH(SUBSTITUTE(AW21, " ", ""), SUBSTITUTE(AL4:BE4, " ", ""), 0))
    ),
    IF(
        ISNUMBER(MATCH(AV18, BE3:BE13, 0)),
        IF(
            ISNUMBER(MATCH(INDEX(BD3:BD13, MATCH(AV18, BE3:BE13, 0)), BD3:BD13, 0)),
            "True",
            "False"
        ),
        "Error: AV18 tidak ditemukan di perpotongan"
    ),
    "Error: Salah satu atau kedua input tidak ditemukan atau tidak berpotongan"
)</f>
        <v>True</v>
      </c>
    </row>
    <row r="19" spans="2:51" x14ac:dyDescent="0.25">
      <c r="B19" s="31" t="s">
        <v>34</v>
      </c>
      <c r="C19" s="11" t="e" vm="52">
        <v>#VALUE!</v>
      </c>
      <c r="D19" s="12" t="s">
        <v>22</v>
      </c>
      <c r="E19" s="11" t="s">
        <v>83</v>
      </c>
      <c r="F19" s="11" t="s">
        <v>84</v>
      </c>
      <c r="G19" s="11" t="s">
        <v>84</v>
      </c>
      <c r="H19" s="11" t="s">
        <v>56</v>
      </c>
      <c r="I19" s="11" t="s">
        <v>84</v>
      </c>
      <c r="J19" s="11" t="s">
        <v>56</v>
      </c>
      <c r="K19" s="11" t="s">
        <v>56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85</v>
      </c>
      <c r="R19" s="11" t="s">
        <v>84</v>
      </c>
      <c r="S19" s="11" t="s">
        <v>86</v>
      </c>
      <c r="T19" s="11" t="s">
        <v>56</v>
      </c>
      <c r="U19" s="11" t="s">
        <v>85</v>
      </c>
      <c r="AI19" s="31" t="s">
        <v>34</v>
      </c>
      <c r="AJ19" s="11" t="e" vm="53">
        <v>#VALUE!</v>
      </c>
      <c r="AK19" s="12" t="s">
        <v>22</v>
      </c>
      <c r="AL19" s="11" t="s">
        <v>87</v>
      </c>
      <c r="AM19" s="11" t="s">
        <v>87</v>
      </c>
      <c r="AN19" s="11" t="s">
        <v>87</v>
      </c>
      <c r="AO19" s="11" t="s">
        <v>87</v>
      </c>
      <c r="AP19" s="11" t="s">
        <v>87</v>
      </c>
      <c r="AQ19" s="11" t="s">
        <v>87</v>
      </c>
      <c r="AR19" s="11" t="s">
        <v>87</v>
      </c>
      <c r="AS19" s="11" t="s">
        <v>87</v>
      </c>
      <c r="AT19" s="11" t="s">
        <v>59</v>
      </c>
    </row>
    <row r="20" spans="2:51" x14ac:dyDescent="0.25">
      <c r="B20" s="43"/>
      <c r="C20" s="11" t="e" vm="54">
        <v>#VALUE!</v>
      </c>
      <c r="D20" s="12" t="s">
        <v>21</v>
      </c>
      <c r="E20" s="11" t="s">
        <v>56</v>
      </c>
      <c r="F20" s="11" t="s">
        <v>63</v>
      </c>
      <c r="G20" s="11" t="s">
        <v>84</v>
      </c>
      <c r="H20" s="11" t="s">
        <v>56</v>
      </c>
      <c r="I20" s="11" t="s">
        <v>84</v>
      </c>
      <c r="J20" s="11" t="s">
        <v>56</v>
      </c>
      <c r="K20" s="11" t="s">
        <v>56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85</v>
      </c>
      <c r="R20" s="11" t="s">
        <v>56</v>
      </c>
      <c r="S20" s="11" t="s">
        <v>56</v>
      </c>
      <c r="T20" s="11" t="s">
        <v>56</v>
      </c>
      <c r="U20" s="11" t="s">
        <v>59</v>
      </c>
      <c r="AI20" s="32"/>
      <c r="AJ20" s="11" t="e" vm="55">
        <v>#VALUE!</v>
      </c>
      <c r="AK20" s="12" t="s">
        <v>21</v>
      </c>
      <c r="AL20" s="11" t="s">
        <v>87</v>
      </c>
      <c r="AM20" s="11" t="s">
        <v>87</v>
      </c>
      <c r="AN20" s="11" t="s">
        <v>87</v>
      </c>
      <c r="AO20" s="11" t="s">
        <v>87</v>
      </c>
      <c r="AP20" s="11" t="s">
        <v>87</v>
      </c>
      <c r="AQ20" s="11" t="s">
        <v>87</v>
      </c>
      <c r="AR20" s="11" t="s">
        <v>87</v>
      </c>
      <c r="AS20" s="11" t="s">
        <v>87</v>
      </c>
      <c r="AT20" s="11" t="s">
        <v>59</v>
      </c>
      <c r="AV20" s="6" t="s">
        <v>19</v>
      </c>
      <c r="AW20" s="6" t="s">
        <v>22</v>
      </c>
    </row>
    <row r="21" spans="2:51" x14ac:dyDescent="0.25">
      <c r="B21" s="43"/>
      <c r="C21" s="11" t="e" vm="56">
        <v>#VALUE!</v>
      </c>
      <c r="D21" s="12" t="s">
        <v>38</v>
      </c>
      <c r="E21" s="11" t="s">
        <v>56</v>
      </c>
      <c r="F21" s="11" t="s">
        <v>56</v>
      </c>
      <c r="G21" s="11" t="s">
        <v>88</v>
      </c>
      <c r="H21" s="11" t="s">
        <v>56</v>
      </c>
      <c r="I21" s="11" t="s">
        <v>84</v>
      </c>
      <c r="J21" s="11" t="s">
        <v>56</v>
      </c>
      <c r="K21" s="11" t="s">
        <v>56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85</v>
      </c>
      <c r="R21" s="11" t="s">
        <v>56</v>
      </c>
      <c r="S21" s="11" t="s">
        <v>56</v>
      </c>
      <c r="T21" s="11" t="s">
        <v>56</v>
      </c>
      <c r="U21" s="11" t="s">
        <v>59</v>
      </c>
      <c r="AI21" s="32"/>
      <c r="AJ21" s="11" t="e" vm="57">
        <v>#VALUE!</v>
      </c>
      <c r="AK21" s="12" t="s">
        <v>38</v>
      </c>
      <c r="AL21" s="11" t="s">
        <v>87</v>
      </c>
      <c r="AM21" s="11" t="s">
        <v>87</v>
      </c>
      <c r="AN21" s="11" t="s">
        <v>87</v>
      </c>
      <c r="AO21" s="11" t="s">
        <v>87</v>
      </c>
      <c r="AP21" s="11" t="s">
        <v>87</v>
      </c>
      <c r="AQ21" s="11" t="s">
        <v>87</v>
      </c>
      <c r="AR21" s="11" t="s">
        <v>87</v>
      </c>
      <c r="AS21" s="11" t="s">
        <v>87</v>
      </c>
      <c r="AT21" s="11" t="s">
        <v>59</v>
      </c>
      <c r="AV21" s="6" t="s">
        <v>19</v>
      </c>
      <c r="AW21" s="6" t="s">
        <v>22</v>
      </c>
      <c r="AX21" t="str" cm="1">
        <f t="array" ref="AX21">IF(
    AND(
        ISNUMBER(MATCH(SUBSTITUTE(AV21, " ", ""), SUBSTITUTE(AK5:AK13, " ", ""), 0)),
        ISNUMBER(MATCH(SUBSTITUTE(AW21, " ", ""), SUBSTITUTE(AL4:BE4, " ", ""), 0))
    ),
    IF(
        ISNUMBER(MATCH(AV18, INDEX(AL5:BE13, MATCH(SUBSTITUTE(AW21, " ", ""), SUBSTITUTE(AL4:BE4, " ", ""), 0) + 3, MATCH(SUBSTITUTE(AV21, " ", ""), SUBSTITUTE(AK5:AK13, " ", ""), 0) + 10), 0)),
        IF(
            ISNUMBER(SEARCH(INDEX(BD3:BD13, MATCH(AV18, BE3:BE13, 0)), "value rumus diatas")),
            "True",
            "False"
        ),
        "Error: AV18 tidak ditemukan di perpotongan"
    ),
    "Error: Salah satu atau kedua input tidak ditemukan atau tidak berpotongan"
)</f>
        <v>Error: AV18 tidak ditemukan di perpotongan</v>
      </c>
      <c r="AY21" t="str" cm="1">
        <f t="array" ref="AY21">IF(ISNUMBER(MATCH(SUBSTITUTE(AW21, " ", ""), SUBSTITUTE(AL4:BE4, " ", ""), 0)), "Input dua ditemukan", "Input dua tidak ditemukan")</f>
        <v>Input dua ditemukan</v>
      </c>
    </row>
    <row r="22" spans="2:51" x14ac:dyDescent="0.25">
      <c r="B22" s="43"/>
      <c r="C22" s="11" t="e" vm="58">
        <v>#VALUE!</v>
      </c>
      <c r="D22" s="12" t="s">
        <v>39</v>
      </c>
      <c r="E22" s="11" t="s">
        <v>89</v>
      </c>
      <c r="F22" s="11" t="s">
        <v>90</v>
      </c>
      <c r="G22" s="11" t="s">
        <v>90</v>
      </c>
      <c r="H22" s="11" t="s">
        <v>63</v>
      </c>
      <c r="I22" s="11" t="s">
        <v>84</v>
      </c>
      <c r="J22" s="11" t="s">
        <v>56</v>
      </c>
      <c r="K22" s="11" t="s">
        <v>56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85</v>
      </c>
      <c r="R22" s="11" t="s">
        <v>90</v>
      </c>
      <c r="S22" s="11" t="s">
        <v>89</v>
      </c>
      <c r="T22" s="11" t="s">
        <v>56</v>
      </c>
      <c r="U22" s="11" t="s">
        <v>85</v>
      </c>
      <c r="AI22" s="32"/>
      <c r="AJ22" s="11" t="e" vm="59">
        <v>#VALUE!</v>
      </c>
      <c r="AK22" s="12" t="s">
        <v>39</v>
      </c>
      <c r="AL22" s="11" t="s">
        <v>87</v>
      </c>
      <c r="AM22" s="11" t="s">
        <v>87</v>
      </c>
      <c r="AN22" s="11" t="s">
        <v>87</v>
      </c>
      <c r="AO22" s="11" t="s">
        <v>87</v>
      </c>
      <c r="AP22" s="11" t="s">
        <v>87</v>
      </c>
      <c r="AQ22" s="11" t="s">
        <v>87</v>
      </c>
      <c r="AR22" s="11" t="s">
        <v>87</v>
      </c>
      <c r="AS22" s="11" t="s">
        <v>87</v>
      </c>
      <c r="AT22" s="11" t="s">
        <v>59</v>
      </c>
    </row>
    <row r="23" spans="2:51" x14ac:dyDescent="0.25">
      <c r="B23" s="43"/>
      <c r="C23" s="11" t="e" vm="60">
        <v>#VALUE!</v>
      </c>
      <c r="D23" s="12" t="s">
        <v>40</v>
      </c>
      <c r="E23" s="11" t="s">
        <v>56</v>
      </c>
      <c r="F23" s="11" t="s">
        <v>56</v>
      </c>
      <c r="G23" s="11" t="s">
        <v>56</v>
      </c>
      <c r="H23" s="11" t="s">
        <v>56</v>
      </c>
      <c r="I23" s="11" t="s">
        <v>63</v>
      </c>
      <c r="J23" s="11" t="s">
        <v>56</v>
      </c>
      <c r="K23" s="11" t="s">
        <v>56</v>
      </c>
      <c r="L23" s="11" t="s">
        <v>56</v>
      </c>
      <c r="M23" s="11" t="s">
        <v>56</v>
      </c>
      <c r="N23" s="11" t="s">
        <v>56</v>
      </c>
      <c r="O23" s="11" t="s">
        <v>56</v>
      </c>
      <c r="P23" s="11" t="s">
        <v>66</v>
      </c>
      <c r="Q23" s="11" t="s">
        <v>85</v>
      </c>
      <c r="R23" s="11" t="s">
        <v>56</v>
      </c>
      <c r="S23" s="11" t="s">
        <v>56</v>
      </c>
      <c r="T23" s="11" t="s">
        <v>56</v>
      </c>
      <c r="U23" s="11" t="s">
        <v>59</v>
      </c>
      <c r="AI23" s="32"/>
      <c r="AJ23" s="11" t="e" vm="61">
        <v>#VALUE!</v>
      </c>
      <c r="AK23" s="12" t="s">
        <v>40</v>
      </c>
      <c r="AL23" s="11" t="s">
        <v>56</v>
      </c>
      <c r="AM23" s="11" t="s">
        <v>56</v>
      </c>
      <c r="AN23" s="11" t="s">
        <v>87</v>
      </c>
      <c r="AO23" s="11" t="s">
        <v>56</v>
      </c>
      <c r="AP23" s="11" t="s">
        <v>56</v>
      </c>
      <c r="AQ23" s="11" t="s">
        <v>56</v>
      </c>
      <c r="AR23" s="11" t="s">
        <v>56</v>
      </c>
      <c r="AS23" s="11" t="s">
        <v>87</v>
      </c>
      <c r="AT23" s="11" t="s">
        <v>59</v>
      </c>
    </row>
    <row r="24" spans="2:51" x14ac:dyDescent="0.25">
      <c r="B24" s="43"/>
      <c r="C24" s="11" t="e" vm="62">
        <v>#VALUE!</v>
      </c>
      <c r="D24" s="12" t="s">
        <v>41</v>
      </c>
      <c r="E24" s="11" t="s">
        <v>89</v>
      </c>
      <c r="F24" s="11" t="s">
        <v>90</v>
      </c>
      <c r="G24" s="11" t="s">
        <v>90</v>
      </c>
      <c r="H24" s="11" t="s">
        <v>91</v>
      </c>
      <c r="I24" s="11" t="s">
        <v>90</v>
      </c>
      <c r="J24" s="11" t="s">
        <v>63</v>
      </c>
      <c r="K24" s="11" t="s">
        <v>56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85</v>
      </c>
      <c r="R24" s="11" t="s">
        <v>90</v>
      </c>
      <c r="S24" s="11" t="s">
        <v>89</v>
      </c>
      <c r="T24" s="11" t="s">
        <v>56</v>
      </c>
      <c r="U24" s="11" t="s">
        <v>85</v>
      </c>
      <c r="AI24" s="32"/>
      <c r="AJ24" s="11" t="e" vm="63">
        <v>#VALUE!</v>
      </c>
      <c r="AK24" s="12" t="s">
        <v>41</v>
      </c>
      <c r="AL24" s="11" t="s">
        <v>87</v>
      </c>
      <c r="AM24" s="11" t="s">
        <v>87</v>
      </c>
      <c r="AN24" s="11" t="s">
        <v>87</v>
      </c>
      <c r="AO24" s="11" t="s">
        <v>87</v>
      </c>
      <c r="AP24" s="11" t="s">
        <v>87</v>
      </c>
      <c r="AQ24" s="11" t="s">
        <v>87</v>
      </c>
      <c r="AR24" s="11" t="s">
        <v>87</v>
      </c>
      <c r="AS24" s="11" t="s">
        <v>87</v>
      </c>
      <c r="AT24" s="11" t="s">
        <v>59</v>
      </c>
    </row>
    <row r="25" spans="2:51" x14ac:dyDescent="0.25">
      <c r="B25" s="43"/>
      <c r="C25" s="11" t="e" vm="64">
        <v>#VALUE!</v>
      </c>
      <c r="D25" s="12" t="s">
        <v>42</v>
      </c>
      <c r="E25" s="11" t="s">
        <v>87</v>
      </c>
      <c r="F25" s="11" t="s">
        <v>62</v>
      </c>
      <c r="G25" s="11" t="s">
        <v>90</v>
      </c>
      <c r="H25" s="11" t="s">
        <v>87</v>
      </c>
      <c r="I25" s="11" t="s">
        <v>90</v>
      </c>
      <c r="J25" s="11" t="s">
        <v>87</v>
      </c>
      <c r="K25" s="11" t="s">
        <v>63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85</v>
      </c>
      <c r="R25" s="11" t="s">
        <v>87</v>
      </c>
      <c r="S25" s="11" t="s">
        <v>87</v>
      </c>
      <c r="T25" s="11" t="s">
        <v>56</v>
      </c>
      <c r="U25" s="11" t="s">
        <v>59</v>
      </c>
      <c r="AI25" s="32"/>
      <c r="AJ25" s="11" t="e" vm="65">
        <v>#VALUE!</v>
      </c>
      <c r="AK25" s="12" t="s">
        <v>42</v>
      </c>
      <c r="AL25" s="11" t="s">
        <v>87</v>
      </c>
      <c r="AM25" s="11" t="s">
        <v>87</v>
      </c>
      <c r="AN25" s="11" t="s">
        <v>87</v>
      </c>
      <c r="AO25" s="11" t="s">
        <v>87</v>
      </c>
      <c r="AP25" s="11" t="s">
        <v>87</v>
      </c>
      <c r="AQ25" s="11" t="s">
        <v>87</v>
      </c>
      <c r="AR25" s="11" t="s">
        <v>87</v>
      </c>
      <c r="AS25" s="11" t="s">
        <v>87</v>
      </c>
      <c r="AT25" s="11" t="s">
        <v>59</v>
      </c>
    </row>
    <row r="26" spans="2:51" x14ac:dyDescent="0.25">
      <c r="B26" s="43"/>
      <c r="C26" s="11" t="e" vm="66">
        <v>#VALUE!</v>
      </c>
      <c r="D26" s="12" t="s">
        <v>43</v>
      </c>
      <c r="E26" s="11" t="s">
        <v>56</v>
      </c>
      <c r="F26" s="11" t="s">
        <v>56</v>
      </c>
      <c r="G26" s="11" t="s">
        <v>56</v>
      </c>
      <c r="H26" s="11" t="s">
        <v>56</v>
      </c>
      <c r="I26" s="11" t="s">
        <v>56</v>
      </c>
      <c r="J26" s="11" t="s">
        <v>56</v>
      </c>
      <c r="K26" s="11" t="s">
        <v>56</v>
      </c>
      <c r="L26" s="11" t="s">
        <v>63</v>
      </c>
      <c r="M26" s="11" t="s">
        <v>69</v>
      </c>
      <c r="N26" s="11" t="s">
        <v>69</v>
      </c>
      <c r="O26" s="11" t="s">
        <v>56</v>
      </c>
      <c r="P26" s="11" t="s">
        <v>87</v>
      </c>
      <c r="Q26" s="11" t="s">
        <v>59</v>
      </c>
      <c r="R26" s="11" t="s">
        <v>56</v>
      </c>
      <c r="S26" s="11" t="s">
        <v>56</v>
      </c>
      <c r="T26" s="11" t="s">
        <v>56</v>
      </c>
      <c r="U26" s="11" t="s">
        <v>59</v>
      </c>
      <c r="AI26" s="32"/>
      <c r="AJ26" s="11" t="e" vm="67">
        <v>#VALUE!</v>
      </c>
      <c r="AK26" s="12" t="s">
        <v>43</v>
      </c>
      <c r="AL26" s="11" t="s">
        <v>56</v>
      </c>
      <c r="AM26" s="11" t="s">
        <v>56</v>
      </c>
      <c r="AN26" s="11" t="s">
        <v>56</v>
      </c>
      <c r="AO26" s="11" t="s">
        <v>87</v>
      </c>
      <c r="AP26" s="11" t="s">
        <v>87</v>
      </c>
      <c r="AQ26" s="11" t="s">
        <v>87</v>
      </c>
      <c r="AR26" s="11" t="s">
        <v>56</v>
      </c>
      <c r="AS26" s="11" t="s">
        <v>87</v>
      </c>
      <c r="AT26" s="11" t="s">
        <v>59</v>
      </c>
    </row>
    <row r="27" spans="2:51" x14ac:dyDescent="0.25">
      <c r="B27" s="43"/>
      <c r="C27" s="11" t="e" vm="68">
        <v>#VALUE!</v>
      </c>
      <c r="D27" s="12" t="s">
        <v>44</v>
      </c>
      <c r="E27" s="11" t="s">
        <v>56</v>
      </c>
      <c r="F27" s="11" t="s">
        <v>56</v>
      </c>
      <c r="G27" s="11" t="s">
        <v>56</v>
      </c>
      <c r="H27" s="11" t="s">
        <v>56</v>
      </c>
      <c r="I27" s="11" t="s">
        <v>56</v>
      </c>
      <c r="J27" s="11" t="s">
        <v>56</v>
      </c>
      <c r="K27" s="11" t="s">
        <v>56</v>
      </c>
      <c r="L27" s="11" t="s">
        <v>69</v>
      </c>
      <c r="M27" s="11" t="s">
        <v>63</v>
      </c>
      <c r="N27" s="11" t="s">
        <v>69</v>
      </c>
      <c r="O27" s="11" t="s">
        <v>56</v>
      </c>
      <c r="P27" s="11" t="s">
        <v>87</v>
      </c>
      <c r="Q27" s="11" t="s">
        <v>59</v>
      </c>
      <c r="R27" s="11" t="s">
        <v>56</v>
      </c>
      <c r="S27" s="11" t="s">
        <v>56</v>
      </c>
      <c r="T27" s="11" t="s">
        <v>56</v>
      </c>
      <c r="U27" s="11" t="s">
        <v>59</v>
      </c>
      <c r="AI27" s="32"/>
      <c r="AJ27" s="11" t="e" vm="69">
        <v>#VALUE!</v>
      </c>
      <c r="AK27" s="12" t="s">
        <v>44</v>
      </c>
      <c r="AL27" s="11" t="s">
        <v>56</v>
      </c>
      <c r="AM27" s="11" t="s">
        <v>56</v>
      </c>
      <c r="AN27" s="11" t="s">
        <v>56</v>
      </c>
      <c r="AO27" s="11" t="s">
        <v>87</v>
      </c>
      <c r="AP27" s="11" t="s">
        <v>87</v>
      </c>
      <c r="AQ27" s="11" t="s">
        <v>87</v>
      </c>
      <c r="AR27" s="11" t="s">
        <v>56</v>
      </c>
      <c r="AS27" s="11" t="s">
        <v>87</v>
      </c>
      <c r="AT27" s="11" t="s">
        <v>59</v>
      </c>
    </row>
    <row r="28" spans="2:51" x14ac:dyDescent="0.25">
      <c r="B28" s="43"/>
      <c r="C28" s="11" t="e" vm="70">
        <v>#VALUE!</v>
      </c>
      <c r="D28" s="12" t="s">
        <v>45</v>
      </c>
      <c r="E28" s="11" t="s">
        <v>56</v>
      </c>
      <c r="F28" s="11" t="s">
        <v>56</v>
      </c>
      <c r="G28" s="11" t="s">
        <v>56</v>
      </c>
      <c r="H28" s="11" t="s">
        <v>56</v>
      </c>
      <c r="I28" s="11" t="s">
        <v>56</v>
      </c>
      <c r="J28" s="11" t="s">
        <v>56</v>
      </c>
      <c r="K28" s="11" t="s">
        <v>56</v>
      </c>
      <c r="L28" s="11" t="s">
        <v>69</v>
      </c>
      <c r="M28" s="11" t="s">
        <v>69</v>
      </c>
      <c r="N28" s="11" t="s">
        <v>63</v>
      </c>
      <c r="O28" s="11" t="s">
        <v>56</v>
      </c>
      <c r="P28" s="11" t="s">
        <v>87</v>
      </c>
      <c r="Q28" s="11" t="s">
        <v>59</v>
      </c>
      <c r="R28" s="11" t="s">
        <v>56</v>
      </c>
      <c r="S28" s="11" t="s">
        <v>56</v>
      </c>
      <c r="T28" s="11" t="s">
        <v>56</v>
      </c>
      <c r="U28" s="11" t="s">
        <v>59</v>
      </c>
      <c r="AI28" s="32"/>
      <c r="AJ28" s="11" t="e" vm="71">
        <v>#VALUE!</v>
      </c>
      <c r="AK28" s="12" t="s">
        <v>45</v>
      </c>
      <c r="AL28" s="11" t="s">
        <v>56</v>
      </c>
      <c r="AM28" s="11" t="s">
        <v>56</v>
      </c>
      <c r="AN28" s="11" t="s">
        <v>56</v>
      </c>
      <c r="AO28" s="11" t="s">
        <v>87</v>
      </c>
      <c r="AP28" s="11" t="s">
        <v>87</v>
      </c>
      <c r="AQ28" s="11" t="s">
        <v>87</v>
      </c>
      <c r="AR28" s="11" t="s">
        <v>56</v>
      </c>
      <c r="AS28" s="11" t="s">
        <v>87</v>
      </c>
      <c r="AT28" s="11" t="s">
        <v>59</v>
      </c>
    </row>
    <row r="29" spans="2:51" x14ac:dyDescent="0.25">
      <c r="B29" s="43"/>
      <c r="C29" s="11" t="e" vm="72">
        <v>#VALUE!</v>
      </c>
      <c r="D29" s="12" t="s">
        <v>46</v>
      </c>
      <c r="E29" s="11" t="s">
        <v>56</v>
      </c>
      <c r="F29" s="11" t="s">
        <v>56</v>
      </c>
      <c r="G29" s="11" t="s">
        <v>56</v>
      </c>
      <c r="H29" s="11" t="s">
        <v>56</v>
      </c>
      <c r="I29" s="11" t="s">
        <v>56</v>
      </c>
      <c r="J29" s="11" t="s">
        <v>56</v>
      </c>
      <c r="K29" s="11" t="s">
        <v>56</v>
      </c>
      <c r="L29" s="11" t="s">
        <v>56</v>
      </c>
      <c r="M29" s="11" t="s">
        <v>56</v>
      </c>
      <c r="N29" s="11" t="s">
        <v>56</v>
      </c>
      <c r="O29" s="11" t="s">
        <v>63</v>
      </c>
      <c r="P29" s="11" t="s">
        <v>56</v>
      </c>
      <c r="Q29" s="11" t="s">
        <v>59</v>
      </c>
      <c r="R29" s="11" t="s">
        <v>56</v>
      </c>
      <c r="S29" s="11" t="s">
        <v>56</v>
      </c>
      <c r="T29" s="11" t="s">
        <v>56</v>
      </c>
      <c r="U29" s="11" t="s">
        <v>59</v>
      </c>
      <c r="AI29" s="32"/>
      <c r="AJ29" s="11" t="e" vm="73">
        <v>#VALUE!</v>
      </c>
      <c r="AK29" s="12" t="s">
        <v>46</v>
      </c>
      <c r="AL29" s="11" t="s">
        <v>56</v>
      </c>
      <c r="AM29" s="11" t="s">
        <v>56</v>
      </c>
      <c r="AN29" s="11" t="s">
        <v>56</v>
      </c>
      <c r="AO29" s="11" t="s">
        <v>56</v>
      </c>
      <c r="AP29" s="11" t="s">
        <v>56</v>
      </c>
      <c r="AQ29" s="11" t="s">
        <v>56</v>
      </c>
      <c r="AR29" s="11" t="s">
        <v>87</v>
      </c>
      <c r="AS29" s="11" t="s">
        <v>56</v>
      </c>
      <c r="AT29" s="11" t="s">
        <v>59</v>
      </c>
    </row>
    <row r="30" spans="2:51" x14ac:dyDescent="0.25">
      <c r="B30" s="43"/>
      <c r="C30" s="11" t="e" vm="74">
        <v>#VALUE!</v>
      </c>
      <c r="D30" s="12" t="s">
        <v>47</v>
      </c>
      <c r="E30" s="11" t="s">
        <v>56</v>
      </c>
      <c r="F30" s="11" t="s">
        <v>56</v>
      </c>
      <c r="G30" s="11" t="s">
        <v>56</v>
      </c>
      <c r="H30" s="11" t="s">
        <v>56</v>
      </c>
      <c r="I30" s="11" t="s">
        <v>56</v>
      </c>
      <c r="J30" s="11" t="s">
        <v>56</v>
      </c>
      <c r="K30" s="11" t="s">
        <v>56</v>
      </c>
      <c r="L30" s="11" t="s">
        <v>56</v>
      </c>
      <c r="M30" s="11" t="s">
        <v>56</v>
      </c>
      <c r="N30" s="11" t="s">
        <v>56</v>
      </c>
      <c r="O30" s="11" t="s">
        <v>56</v>
      </c>
      <c r="P30" s="11" t="s">
        <v>63</v>
      </c>
      <c r="Q30" s="11" t="s">
        <v>59</v>
      </c>
      <c r="R30" s="11" t="s">
        <v>56</v>
      </c>
      <c r="S30" s="11" t="s">
        <v>56</v>
      </c>
      <c r="T30" s="11" t="s">
        <v>56</v>
      </c>
      <c r="U30" s="11" t="s">
        <v>59</v>
      </c>
      <c r="AI30" s="32"/>
      <c r="AJ30" s="11" t="e" vm="75">
        <v>#VALUE!</v>
      </c>
      <c r="AK30" s="12" t="s">
        <v>47</v>
      </c>
      <c r="AL30" s="11" t="s">
        <v>56</v>
      </c>
      <c r="AM30" s="11" t="s">
        <v>56</v>
      </c>
      <c r="AN30" s="11" t="s">
        <v>56</v>
      </c>
      <c r="AO30" s="11" t="s">
        <v>56</v>
      </c>
      <c r="AP30" s="11" t="s">
        <v>56</v>
      </c>
      <c r="AQ30" s="11" t="s">
        <v>56</v>
      </c>
      <c r="AR30" s="11" t="s">
        <v>56</v>
      </c>
      <c r="AS30" s="11" t="s">
        <v>87</v>
      </c>
      <c r="AT30" s="11" t="s">
        <v>59</v>
      </c>
      <c r="AX30" t="str" cm="1">
        <f t="array" aca="1" ref="AX30" ca="1">IF(
    ISNUMBER(MATCH(AV18, BE3:BE13, 0)),
    IF(
        ISNUMBER(SEARCH(INDEX(BD3:BD13, MATCH(AV18, BE3:BE13, 0)), INDIRECT("AL" &amp; ROW(AK5)))),
        "True",
        "False"
    ),
    "Error"
)</f>
        <v>True</v>
      </c>
    </row>
    <row r="31" spans="2:51" x14ac:dyDescent="0.25">
      <c r="B31" s="43"/>
      <c r="C31" s="11" t="e" vm="76">
        <v>#VALUE!</v>
      </c>
      <c r="D31" s="12" t="s">
        <v>48</v>
      </c>
      <c r="E31" s="11" t="s">
        <v>73</v>
      </c>
      <c r="F31" s="11" t="s">
        <v>73</v>
      </c>
      <c r="G31" s="11" t="s">
        <v>92</v>
      </c>
      <c r="H31" s="11" t="s">
        <v>73</v>
      </c>
      <c r="I31" s="11" t="s">
        <v>92</v>
      </c>
      <c r="J31" s="11" t="s">
        <v>73</v>
      </c>
      <c r="K31" s="11" t="s">
        <v>73</v>
      </c>
      <c r="L31" s="11" t="s">
        <v>92</v>
      </c>
      <c r="M31" s="11" t="s">
        <v>92</v>
      </c>
      <c r="N31" s="11" t="s">
        <v>92</v>
      </c>
      <c r="O31" s="11" t="s">
        <v>92</v>
      </c>
      <c r="P31" s="11" t="s">
        <v>92</v>
      </c>
      <c r="Q31" s="11" t="s">
        <v>93</v>
      </c>
      <c r="R31" s="11" t="s">
        <v>73</v>
      </c>
      <c r="S31" s="11" t="s">
        <v>73</v>
      </c>
      <c r="T31" s="11" t="s">
        <v>73</v>
      </c>
      <c r="U31" s="11" t="s">
        <v>73</v>
      </c>
      <c r="AI31" s="32"/>
      <c r="AJ31" s="11" t="e" vm="77">
        <v>#VALUE!</v>
      </c>
      <c r="AK31" s="12" t="s">
        <v>48</v>
      </c>
      <c r="AL31" s="11" t="s">
        <v>92</v>
      </c>
      <c r="AM31" s="11" t="s">
        <v>92</v>
      </c>
      <c r="AN31" s="11" t="s">
        <v>92</v>
      </c>
      <c r="AO31" s="11" t="s">
        <v>92</v>
      </c>
      <c r="AP31" s="11" t="s">
        <v>92</v>
      </c>
      <c r="AQ31" s="11" t="s">
        <v>92</v>
      </c>
      <c r="AR31" s="11" t="s">
        <v>92</v>
      </c>
      <c r="AS31" s="11" t="s">
        <v>92</v>
      </c>
      <c r="AT31" s="11" t="s">
        <v>92</v>
      </c>
      <c r="AX31" t="str" cm="1">
        <f t="array" ref="AX31">IF(ISNUMBER(SEARCH(AV18, IF(AND(ISNUMBER(MATCH(SUBSTITUTE(AV21, " ", ""), SUBSTITUTE(AK5:AK13, " ", ""), 0)), ISNUMBER(MATCH(SUBSTITUTE(AW21, " ", ""), SUBSTITUTE(AL4:BE4, " ", ""), 0))), INDEX(AL5:BE13, MATCH(SUBSTITUTE(AW21, " ", ""), SUBSTITUTE(AL4:BE4, " ", ""), 0) + 3, MATCH(SUBSTITUTE(AV21, " ", ""), SUBSTITUTE(AK5:AK13, " ", ""), 0) + 10), "Kedua input tidak ditemukan atau tidak berpotongan"))), "True", "False")</f>
        <v>False</v>
      </c>
    </row>
    <row r="32" spans="2:51" x14ac:dyDescent="0.25">
      <c r="B32" s="43"/>
      <c r="C32" s="11" t="e" vm="78">
        <v>#VALUE!</v>
      </c>
      <c r="D32" s="12" t="s">
        <v>49</v>
      </c>
      <c r="E32" s="11" t="s">
        <v>56</v>
      </c>
      <c r="F32" s="11" t="s">
        <v>57</v>
      </c>
      <c r="G32" s="11" t="s">
        <v>84</v>
      </c>
      <c r="H32" s="11" t="s">
        <v>56</v>
      </c>
      <c r="I32" s="11" t="s">
        <v>84</v>
      </c>
      <c r="J32" s="11" t="s">
        <v>56</v>
      </c>
      <c r="K32" s="11" t="s">
        <v>56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85</v>
      </c>
      <c r="R32" s="11" t="s">
        <v>55</v>
      </c>
      <c r="S32" s="11" t="s">
        <v>56</v>
      </c>
      <c r="T32" s="11" t="s">
        <v>56</v>
      </c>
      <c r="U32" s="11" t="s">
        <v>85</v>
      </c>
      <c r="AI32" s="32"/>
      <c r="AJ32" s="11" t="e" vm="79">
        <v>#VALUE!</v>
      </c>
      <c r="AK32" s="12" t="s">
        <v>49</v>
      </c>
      <c r="AL32" s="11" t="s">
        <v>87</v>
      </c>
      <c r="AM32" s="11" t="s">
        <v>87</v>
      </c>
      <c r="AN32" s="11" t="s">
        <v>87</v>
      </c>
      <c r="AO32" s="11" t="s">
        <v>87</v>
      </c>
      <c r="AP32" s="11" t="s">
        <v>87</v>
      </c>
      <c r="AQ32" s="11" t="s">
        <v>87</v>
      </c>
      <c r="AR32" s="11" t="s">
        <v>87</v>
      </c>
      <c r="AS32" s="11" t="s">
        <v>87</v>
      </c>
      <c r="AT32" s="11" t="s">
        <v>59</v>
      </c>
    </row>
    <row r="33" spans="2:46" x14ac:dyDescent="0.25">
      <c r="B33" s="43"/>
      <c r="C33" s="11" t="e" vm="80">
        <v>#VALUE!</v>
      </c>
      <c r="D33" s="12" t="s">
        <v>50</v>
      </c>
      <c r="E33" s="11" t="s">
        <v>86</v>
      </c>
      <c r="F33" s="11" t="s">
        <v>84</v>
      </c>
      <c r="G33" s="11" t="s">
        <v>84</v>
      </c>
      <c r="H33" s="11" t="s">
        <v>56</v>
      </c>
      <c r="I33" s="11" t="s">
        <v>84</v>
      </c>
      <c r="J33" s="11" t="s">
        <v>56</v>
      </c>
      <c r="K33" s="11" t="s">
        <v>56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85</v>
      </c>
      <c r="R33" s="11" t="s">
        <v>84</v>
      </c>
      <c r="S33" s="11" t="s">
        <v>83</v>
      </c>
      <c r="T33" s="11" t="s">
        <v>56</v>
      </c>
      <c r="U33" s="11" t="s">
        <v>85</v>
      </c>
      <c r="AI33" s="32"/>
      <c r="AJ33" s="11" t="e" vm="81">
        <v>#VALUE!</v>
      </c>
      <c r="AK33" s="12" t="s">
        <v>50</v>
      </c>
      <c r="AL33" s="11" t="s">
        <v>87</v>
      </c>
      <c r="AM33" s="11" t="s">
        <v>87</v>
      </c>
      <c r="AN33" s="11" t="s">
        <v>87</v>
      </c>
      <c r="AO33" s="11" t="s">
        <v>87</v>
      </c>
      <c r="AP33" s="11" t="s">
        <v>87</v>
      </c>
      <c r="AQ33" s="11" t="s">
        <v>87</v>
      </c>
      <c r="AR33" s="11" t="s">
        <v>87</v>
      </c>
      <c r="AS33" s="11" t="s">
        <v>87</v>
      </c>
      <c r="AT33" s="11" t="s">
        <v>59</v>
      </c>
    </row>
    <row r="34" spans="2:46" x14ac:dyDescent="0.25">
      <c r="B34" s="43"/>
      <c r="C34" s="11" t="e" vm="82">
        <v>#VALUE!</v>
      </c>
      <c r="D34" s="12" t="s">
        <v>51</v>
      </c>
      <c r="E34" s="11" t="s">
        <v>90</v>
      </c>
      <c r="F34" s="11" t="s">
        <v>90</v>
      </c>
      <c r="G34" s="11" t="s">
        <v>90</v>
      </c>
      <c r="H34" s="11" t="s">
        <v>87</v>
      </c>
      <c r="I34" s="11" t="s">
        <v>90</v>
      </c>
      <c r="J34" s="11" t="s">
        <v>87</v>
      </c>
      <c r="K34" s="11" t="s">
        <v>56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85</v>
      </c>
      <c r="R34" s="11" t="s">
        <v>90</v>
      </c>
      <c r="S34" s="11" t="s">
        <v>90</v>
      </c>
      <c r="T34" s="11" t="s">
        <v>63</v>
      </c>
      <c r="U34" s="11" t="s">
        <v>85</v>
      </c>
      <c r="AI34" s="32"/>
      <c r="AJ34" s="11" t="e" vm="83">
        <v>#VALUE!</v>
      </c>
      <c r="AK34" s="12" t="s">
        <v>51</v>
      </c>
      <c r="AL34" s="11" t="s">
        <v>87</v>
      </c>
      <c r="AM34" s="11" t="s">
        <v>87</v>
      </c>
      <c r="AN34" s="11" t="s">
        <v>87</v>
      </c>
      <c r="AO34" s="11" t="s">
        <v>87</v>
      </c>
      <c r="AP34" s="11" t="s">
        <v>87</v>
      </c>
      <c r="AQ34" s="11" t="s">
        <v>87</v>
      </c>
      <c r="AR34" s="11" t="s">
        <v>87</v>
      </c>
      <c r="AS34" s="11" t="s">
        <v>87</v>
      </c>
      <c r="AT34" s="11" t="s">
        <v>59</v>
      </c>
    </row>
    <row r="35" spans="2:46" x14ac:dyDescent="0.25">
      <c r="B35" s="44"/>
      <c r="C35" s="11" t="e" vm="84">
        <v>#VALUE!</v>
      </c>
      <c r="D35" s="12" t="s">
        <v>52</v>
      </c>
      <c r="E35" s="11" t="s">
        <v>73</v>
      </c>
      <c r="F35" s="11" t="s">
        <v>92</v>
      </c>
      <c r="G35" s="11" t="s">
        <v>92</v>
      </c>
      <c r="H35" s="11" t="s">
        <v>73</v>
      </c>
      <c r="I35" s="11" t="s">
        <v>92</v>
      </c>
      <c r="J35" s="11" t="s">
        <v>73</v>
      </c>
      <c r="K35" s="11" t="s">
        <v>73</v>
      </c>
      <c r="L35" s="11" t="s">
        <v>92</v>
      </c>
      <c r="M35" s="11" t="s">
        <v>92</v>
      </c>
      <c r="N35" s="11" t="s">
        <v>92</v>
      </c>
      <c r="O35" s="11" t="s">
        <v>92</v>
      </c>
      <c r="P35" s="11" t="s">
        <v>92</v>
      </c>
      <c r="Q35" s="11" t="s">
        <v>92</v>
      </c>
      <c r="R35" s="11" t="s">
        <v>92</v>
      </c>
      <c r="S35" s="11" t="s">
        <v>73</v>
      </c>
      <c r="T35" s="11" t="s">
        <v>73</v>
      </c>
      <c r="U35" s="11" t="s">
        <v>93</v>
      </c>
      <c r="AI35" s="33"/>
      <c r="AJ35" s="11" t="e" vm="85">
        <v>#VALUE!</v>
      </c>
      <c r="AK35" s="12" t="s">
        <v>52</v>
      </c>
      <c r="AL35" s="11" t="s">
        <v>92</v>
      </c>
      <c r="AM35" s="11" t="s">
        <v>92</v>
      </c>
      <c r="AN35" s="11" t="s">
        <v>92</v>
      </c>
      <c r="AO35" s="11" t="s">
        <v>92</v>
      </c>
      <c r="AP35" s="11" t="s">
        <v>92</v>
      </c>
      <c r="AQ35" s="11" t="s">
        <v>92</v>
      </c>
      <c r="AR35" s="11" t="s">
        <v>92</v>
      </c>
      <c r="AS35" s="11" t="s">
        <v>92</v>
      </c>
      <c r="AT35" s="11" t="s">
        <v>92</v>
      </c>
    </row>
    <row r="36" spans="2:46" x14ac:dyDescent="0.25">
      <c r="C36" s="7"/>
    </row>
  </sheetData>
  <mergeCells count="12">
    <mergeCell ref="AI2:AK4"/>
    <mergeCell ref="AL2:BB2"/>
    <mergeCell ref="AI5:AI13"/>
    <mergeCell ref="E2:M2"/>
    <mergeCell ref="B2:D4"/>
    <mergeCell ref="B5:B13"/>
    <mergeCell ref="AI16:AK18"/>
    <mergeCell ref="AL16:AT16"/>
    <mergeCell ref="AI19:AI35"/>
    <mergeCell ref="B16:D18"/>
    <mergeCell ref="E16:U16"/>
    <mergeCell ref="B19:B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cek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Muhazir</dc:creator>
  <cp:lastModifiedBy>AFIRA ROLOBESSY</cp:lastModifiedBy>
  <dcterms:created xsi:type="dcterms:W3CDTF">2024-04-18T18:08:47Z</dcterms:created>
  <dcterms:modified xsi:type="dcterms:W3CDTF">2024-05-24T06:15:34Z</dcterms:modified>
</cp:coreProperties>
</file>