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E587FD3E-818F-4CD2-BB5C-B8C82483C549}" xr6:coauthVersionLast="47" xr6:coauthVersionMax="47" xr10:uidLastSave="{00000000-0000-0000-0000-000000000000}"/>
  <bookViews>
    <workbookView xWindow="-120" yWindow="-120" windowWidth="29040" windowHeight="15720" tabRatio="873" activeTab="1" xr2:uid="{00000000-000D-0000-FFFF-FFFF00000000}"/>
  </bookViews>
  <sheets>
    <sheet name="Remun., honor., incent." sheetId="1" r:id="rId1"/>
    <sheet name="Inversiones" sheetId="10" r:id="rId2"/>
  </sheets>
  <calcPr calcId="181029"/>
</workbook>
</file>

<file path=xl/calcChain.xml><?xml version="1.0" encoding="utf-8"?>
<calcChain xmlns="http://schemas.openxmlformats.org/spreadsheetml/2006/main">
  <c r="F16" i="10" l="1"/>
  <c r="F12" i="10"/>
  <c r="F11" i="10"/>
  <c r="F10" i="10"/>
  <c r="F9" i="10"/>
  <c r="F8" i="10"/>
  <c r="F7" i="10"/>
  <c r="F6" i="10"/>
  <c r="G18" i="1"/>
  <c r="F15" i="10"/>
  <c r="F14" i="10"/>
  <c r="F13" i="10"/>
  <c r="G19" i="1"/>
  <c r="D20" i="1"/>
  <c r="G20" i="1" s="1"/>
  <c r="D21" i="1"/>
  <c r="G21" i="1" s="1"/>
  <c r="D16" i="1"/>
  <c r="G16" i="1" s="1"/>
  <c r="G23" i="1" l="1"/>
  <c r="F17" i="10"/>
</calcChain>
</file>

<file path=xl/sharedStrings.xml><?xml version="1.0" encoding="utf-8"?>
<sst xmlns="http://schemas.openxmlformats.org/spreadsheetml/2006/main" count="62" uniqueCount="53">
  <si>
    <t>ITEM</t>
  </si>
  <si>
    <t>DEDICACION</t>
  </si>
  <si>
    <t>% DE JORNADA</t>
  </si>
  <si>
    <t>HONORARIOS</t>
  </si>
  <si>
    <t>M$/MES</t>
  </si>
  <si>
    <t>SUBTOTAL</t>
  </si>
  <si>
    <t>MESES A</t>
  </si>
  <si>
    <t>CONTRATAR</t>
  </si>
  <si>
    <t>TOTAL</t>
  </si>
  <si>
    <t>J. COMPLETA</t>
  </si>
  <si>
    <t xml:space="preserve"> </t>
  </si>
  <si>
    <t>PROYECTO</t>
  </si>
  <si>
    <t>M$</t>
  </si>
  <si>
    <t>Nº</t>
  </si>
  <si>
    <t>AL PROYECTO</t>
  </si>
  <si>
    <t>COSTO</t>
  </si>
  <si>
    <t>DESCRIPCIÓN</t>
  </si>
  <si>
    <t>CANTIDAD</t>
  </si>
  <si>
    <t>M$/UNIDAD</t>
  </si>
  <si>
    <t>UNIDADES</t>
  </si>
  <si>
    <t>O MESES</t>
  </si>
  <si>
    <t>Director, Director Alterno, Investigadores</t>
  </si>
  <si>
    <t>DETALLE DE RECURSOS PARA EJECUTAR EL PROYECTO</t>
  </si>
  <si>
    <t>INVERSIONES</t>
  </si>
  <si>
    <t xml:space="preserve">NOMBRE </t>
  </si>
  <si>
    <t>COMPRAS</t>
  </si>
  <si>
    <t>Encargado de la Tienda de Componentes</t>
  </si>
  <si>
    <t>Encargado del Foro y Chatbot de IA</t>
  </si>
  <si>
    <t>1,800,000</t>
  </si>
  <si>
    <t>1,500,000</t>
  </si>
  <si>
    <t>$2,000,000</t>
  </si>
  <si>
    <t>HONORARIOS Y MESES DE TRABAJO</t>
  </si>
  <si>
    <t>Procesadores</t>
  </si>
  <si>
    <t>Tarjetas Gráficas</t>
  </si>
  <si>
    <t>Placas Madre</t>
  </si>
  <si>
    <t>Memorias RAM</t>
  </si>
  <si>
    <t xml:space="preserve">Discos Duros SSD </t>
  </si>
  <si>
    <t xml:space="preserve">Fuentes de Poder </t>
  </si>
  <si>
    <t>Gabinetes</t>
  </si>
  <si>
    <t>NVIDIA RTX 3060</t>
  </si>
  <si>
    <t xml:space="preserve"> AMD Ryzen 5 5600G (6 núcleos)</t>
  </si>
  <si>
    <t xml:space="preserve"> ASUS TUF B550-PLUS</t>
  </si>
  <si>
    <t>Kingston Fury 16GB DDR4</t>
  </si>
  <si>
    <t>Samsung 970 EVO Plus 1TB</t>
  </si>
  <si>
    <t>Corsair RM750x 80+ Gold</t>
  </si>
  <si>
    <t>NZXT H510</t>
  </si>
  <si>
    <t>COSTO UNITARIO (CLP)</t>
  </si>
  <si>
    <t>|</t>
  </si>
  <si>
    <t>Integrantes</t>
  </si>
  <si>
    <t>Encargado de Comparación de ProductosMatias Pizarro</t>
  </si>
  <si>
    <t>Matias Pizarro</t>
  </si>
  <si>
    <t>Diego Saavedra</t>
  </si>
  <si>
    <t>Felipe canto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</si>
</sst>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4" x14ac:knownFonts="1">
    <font>
      <sz val="10"/>
      <name val="Arial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0"/>
      <color indexed="4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3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1" xfId="0" applyNumberFormat="1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2" xfId="0" applyFont="1" applyBorder="1"/>
    <xf numFmtId="0" fontId="2" fillId="0" borderId="4" xfId="0" applyFont="1" applyBorder="1"/>
    <xf numFmtId="0" fontId="6" fillId="0" borderId="10" xfId="0" applyFont="1" applyBorder="1"/>
    <xf numFmtId="0" fontId="7" fillId="0" borderId="0" xfId="0" applyFont="1"/>
    <xf numFmtId="0" fontId="2" fillId="0" borderId="1" xfId="0" applyFont="1" applyBorder="1" applyAlignment="1">
      <alignment vertical="center"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3" fontId="0" fillId="0" borderId="1" xfId="0" applyNumberFormat="1" applyBorder="1"/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wrapText="1"/>
    </xf>
    <xf numFmtId="42" fontId="3" fillId="0" borderId="1" xfId="1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2" fillId="0" borderId="0" xfId="0" applyFont="1" applyAlignment="1">
      <alignment wrapText="1"/>
    </xf>
    <xf numFmtId="42" fontId="2" fillId="0" borderId="1" xfId="1" applyFont="1" applyBorder="1"/>
    <xf numFmtId="42" fontId="0" fillId="0" borderId="0" xfId="1" applyFont="1"/>
    <xf numFmtId="42" fontId="6" fillId="0" borderId="8" xfId="1" applyFont="1" applyBorder="1"/>
    <xf numFmtId="42" fontId="5" fillId="0" borderId="2" xfId="1" applyFont="1" applyBorder="1" applyAlignment="1">
      <alignment horizontal="center"/>
    </xf>
    <xf numFmtId="42" fontId="5" fillId="0" borderId="3" xfId="1" applyFont="1" applyBorder="1" applyAlignment="1">
      <alignment horizontal="center"/>
    </xf>
    <xf numFmtId="42" fontId="6" fillId="0" borderId="10" xfId="1" applyFont="1" applyBorder="1"/>
    <xf numFmtId="42" fontId="2" fillId="0" borderId="0" xfId="1" applyFont="1"/>
    <xf numFmtId="42" fontId="2" fillId="0" borderId="2" xfId="1" applyFont="1" applyBorder="1" applyAlignment="1">
      <alignment horizontal="center"/>
    </xf>
    <xf numFmtId="42" fontId="2" fillId="0" borderId="4" xfId="1" applyFont="1" applyBorder="1" applyAlignment="1">
      <alignment horizontal="center"/>
    </xf>
    <xf numFmtId="42" fontId="2" fillId="0" borderId="3" xfId="1" applyFont="1" applyBorder="1" applyAlignment="1">
      <alignment horizontal="center"/>
    </xf>
    <xf numFmtId="42" fontId="4" fillId="0" borderId="0" xfId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3">
    <cellStyle name="Moneda [0]" xfId="1" builtinId="7"/>
    <cellStyle name="Normal" xfId="0" builtinId="0"/>
    <cellStyle name="Normal 2" xfId="2" xr:uid="{E3F98B71-D0E2-47BF-BB14-DDAAAAEED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topLeftCell="A7" zoomScale="160" zoomScaleNormal="160" workbookViewId="0">
      <selection activeCell="G23" sqref="G23"/>
    </sheetView>
  </sheetViews>
  <sheetFormatPr baseColWidth="10" defaultRowHeight="12.75" x14ac:dyDescent="0.2"/>
  <cols>
    <col min="1" max="1" width="42" customWidth="1"/>
    <col min="2" max="2" width="11.85546875" style="38" bestFit="1" customWidth="1"/>
    <col min="3" max="3" width="12.140625" customWidth="1"/>
    <col min="4" max="4" width="11.28515625" customWidth="1"/>
    <col min="5" max="5" width="12.140625" customWidth="1"/>
    <col min="6" max="6" width="8.42578125" bestFit="1" customWidth="1"/>
    <col min="7" max="7" width="12.42578125" bestFit="1" customWidth="1"/>
    <col min="8" max="8" width="11.85546875" bestFit="1" customWidth="1"/>
    <col min="9" max="9" width="11.85546875" customWidth="1"/>
  </cols>
  <sheetData>
    <row r="1" spans="1:10" ht="15.75" x14ac:dyDescent="0.25">
      <c r="A1" s="26"/>
    </row>
    <row r="2" spans="1:10" s="2" customFormat="1" ht="18" x14ac:dyDescent="0.25">
      <c r="A2" s="28" t="s">
        <v>22</v>
      </c>
      <c r="B2" s="56"/>
    </row>
    <row r="3" spans="1:10" s="2" customFormat="1" ht="18" x14ac:dyDescent="0.25">
      <c r="A3" s="28"/>
      <c r="B3" s="56"/>
    </row>
    <row r="4" spans="1:10" s="2" customFormat="1" ht="18" x14ac:dyDescent="0.25">
      <c r="A4" s="28"/>
      <c r="B4" s="56"/>
    </row>
    <row r="5" spans="1:10" s="2" customFormat="1" x14ac:dyDescent="0.2">
      <c r="B5" s="56"/>
    </row>
    <row r="6" spans="1:10" s="2" customFormat="1" x14ac:dyDescent="0.2">
      <c r="B6" s="56"/>
    </row>
    <row r="7" spans="1:10" s="3" customFormat="1" x14ac:dyDescent="0.2">
      <c r="A7" s="2" t="s">
        <v>31</v>
      </c>
      <c r="B7" s="57"/>
    </row>
    <row r="8" spans="1:10" s="3" customFormat="1" ht="12" customHeight="1" x14ac:dyDescent="0.2">
      <c r="A8" s="2"/>
      <c r="B8" s="57"/>
    </row>
    <row r="9" spans="1:10" s="3" customFormat="1" ht="11.25" x14ac:dyDescent="0.2">
      <c r="A9" s="32"/>
      <c r="B9" s="57"/>
    </row>
    <row r="10" spans="1:10" s="3" customFormat="1" ht="11.25" x14ac:dyDescent="0.2">
      <c r="A10" s="32"/>
      <c r="B10" s="57"/>
    </row>
    <row r="11" spans="1:10" s="3" customFormat="1" ht="11.25" x14ac:dyDescent="0.2">
      <c r="A11" s="32"/>
      <c r="B11" s="57"/>
      <c r="H11" s="3" t="s">
        <v>47</v>
      </c>
    </row>
    <row r="12" spans="1:10" x14ac:dyDescent="0.2">
      <c r="A12" s="6"/>
      <c r="B12" s="58" t="s">
        <v>48</v>
      </c>
      <c r="C12" s="10" t="s">
        <v>3</v>
      </c>
      <c r="D12" s="10" t="s">
        <v>10</v>
      </c>
      <c r="E12" s="10" t="s">
        <v>1</v>
      </c>
      <c r="F12" s="10" t="s">
        <v>6</v>
      </c>
      <c r="G12" s="10" t="s">
        <v>8</v>
      </c>
      <c r="H12" s="12"/>
      <c r="I12" s="12"/>
      <c r="J12" s="5"/>
    </row>
    <row r="13" spans="1:10" x14ac:dyDescent="0.2">
      <c r="A13" s="7" t="s">
        <v>0</v>
      </c>
      <c r="C13" s="11" t="s">
        <v>9</v>
      </c>
      <c r="D13" s="11" t="s">
        <v>5</v>
      </c>
      <c r="E13" s="11" t="s">
        <v>14</v>
      </c>
      <c r="F13" s="11" t="s">
        <v>7</v>
      </c>
      <c r="G13" s="11" t="s">
        <v>11</v>
      </c>
      <c r="H13" s="34"/>
      <c r="I13" s="35"/>
      <c r="J13" s="10"/>
    </row>
    <row r="14" spans="1:10" x14ac:dyDescent="0.2">
      <c r="A14" s="9"/>
      <c r="B14" s="59"/>
      <c r="C14" s="8" t="s">
        <v>4</v>
      </c>
      <c r="D14" s="8" t="s">
        <v>4</v>
      </c>
      <c r="E14" s="8" t="s">
        <v>2</v>
      </c>
      <c r="F14" s="8" t="s">
        <v>13</v>
      </c>
      <c r="G14" s="8" t="s">
        <v>12</v>
      </c>
      <c r="H14" s="8"/>
      <c r="I14" s="8"/>
      <c r="J14" s="8"/>
    </row>
    <row r="15" spans="1:10" x14ac:dyDescent="0.2">
      <c r="A15" s="16" t="s">
        <v>21</v>
      </c>
    </row>
    <row r="16" spans="1:10" x14ac:dyDescent="0.2">
      <c r="A16" s="4"/>
      <c r="B16" s="36"/>
      <c r="C16" s="4"/>
      <c r="D16" s="4">
        <f>SUM(C16:C16)</f>
        <v>0</v>
      </c>
      <c r="E16" s="14"/>
      <c r="F16" s="4"/>
      <c r="G16" s="4">
        <f>+D16*E16*F16</f>
        <v>0</v>
      </c>
      <c r="H16" s="4"/>
      <c r="I16" s="4"/>
      <c r="J16" s="4"/>
    </row>
    <row r="17" spans="1:10" ht="25.5" x14ac:dyDescent="0.2">
      <c r="A17" s="36" t="s">
        <v>49</v>
      </c>
      <c r="B17" s="36" t="s">
        <v>50</v>
      </c>
      <c r="C17" s="4" t="s">
        <v>28</v>
      </c>
      <c r="D17" s="33">
        <v>1800000</v>
      </c>
      <c r="E17" s="14">
        <v>1</v>
      </c>
      <c r="F17" s="4">
        <v>5</v>
      </c>
      <c r="G17" s="33">
        <v>9000000</v>
      </c>
      <c r="H17" s="4"/>
      <c r="I17" s="4"/>
      <c r="J17" s="4"/>
    </row>
    <row r="18" spans="1:10" x14ac:dyDescent="0.2">
      <c r="A18" s="4" t="s">
        <v>26</v>
      </c>
      <c r="B18" s="36" t="s">
        <v>52</v>
      </c>
      <c r="C18" s="4" t="s">
        <v>29</v>
      </c>
      <c r="D18" s="33">
        <v>1500000</v>
      </c>
      <c r="E18" s="14">
        <v>1</v>
      </c>
      <c r="F18" s="4">
        <v>5</v>
      </c>
      <c r="G18" s="4">
        <f>+D18*E18*F18</f>
        <v>7500000</v>
      </c>
      <c r="H18" s="4"/>
      <c r="I18" s="4"/>
      <c r="J18" s="4"/>
    </row>
    <row r="19" spans="1:10" ht="25.5" x14ac:dyDescent="0.2">
      <c r="A19" s="4" t="s">
        <v>27</v>
      </c>
      <c r="B19" s="36" t="s">
        <v>51</v>
      </c>
      <c r="C19" s="4" t="s">
        <v>30</v>
      </c>
      <c r="D19" s="33">
        <v>2000000</v>
      </c>
      <c r="E19" s="14">
        <v>1</v>
      </c>
      <c r="F19" s="4">
        <v>5</v>
      </c>
      <c r="G19" s="4">
        <f t="shared" ref="G19:G21" si="0">+D19*E19*F19</f>
        <v>10000000</v>
      </c>
      <c r="H19" s="4"/>
      <c r="I19" s="4"/>
      <c r="J19" s="4"/>
    </row>
    <row r="20" spans="1:10" x14ac:dyDescent="0.2">
      <c r="A20" s="4"/>
      <c r="B20" s="36"/>
      <c r="C20" s="4"/>
      <c r="D20" s="4">
        <f>SUM(C20:C20)</f>
        <v>0</v>
      </c>
      <c r="E20" s="14"/>
      <c r="F20" s="4"/>
      <c r="G20" s="4">
        <f t="shared" si="0"/>
        <v>0</v>
      </c>
      <c r="H20" s="4"/>
      <c r="I20" s="4"/>
      <c r="J20" s="4"/>
    </row>
    <row r="21" spans="1:10" x14ac:dyDescent="0.2">
      <c r="A21" s="4"/>
      <c r="B21" s="36"/>
      <c r="C21" s="4"/>
      <c r="D21" s="4">
        <f>SUM(C21:C21)</f>
        <v>0</v>
      </c>
      <c r="E21" s="14"/>
      <c r="F21" s="4"/>
      <c r="G21" s="4">
        <f t="shared" si="0"/>
        <v>0</v>
      </c>
      <c r="H21" s="4"/>
      <c r="I21" s="4"/>
      <c r="J21" s="4"/>
    </row>
    <row r="22" spans="1:10" x14ac:dyDescent="0.2">
      <c r="A22" s="4"/>
      <c r="B22" s="36"/>
      <c r="C22" s="4"/>
      <c r="D22" s="4"/>
      <c r="E22" s="14"/>
      <c r="F22" s="4"/>
      <c r="G22" s="4"/>
      <c r="H22" s="4"/>
      <c r="I22" s="4"/>
      <c r="J22" s="4"/>
    </row>
    <row r="23" spans="1:10" x14ac:dyDescent="0.2">
      <c r="A23" s="16" t="s">
        <v>5</v>
      </c>
      <c r="B23" s="60"/>
      <c r="C23" s="15"/>
      <c r="D23" s="15"/>
      <c r="E23" s="15"/>
      <c r="F23" s="15"/>
      <c r="G23" s="37">
        <f>SUM(G15:G22)</f>
        <v>26500000</v>
      </c>
      <c r="H23" s="17"/>
      <c r="I23" s="17"/>
      <c r="J23" s="17"/>
    </row>
    <row r="24" spans="1:10" x14ac:dyDescent="0.2">
      <c r="A24" s="29"/>
    </row>
    <row r="25" spans="1:10" x14ac:dyDescent="0.2">
      <c r="A25" s="31"/>
    </row>
    <row r="26" spans="1:10" x14ac:dyDescent="0.2">
      <c r="A26" s="31"/>
    </row>
    <row r="27" spans="1:10" x14ac:dyDescent="0.2">
      <c r="A27" s="31"/>
    </row>
    <row r="28" spans="1:10" x14ac:dyDescent="0.2">
      <c r="A28" s="31"/>
    </row>
    <row r="29" spans="1:10" x14ac:dyDescent="0.2">
      <c r="A29" s="31"/>
    </row>
    <row r="30" spans="1:10" x14ac:dyDescent="0.2">
      <c r="A30" s="2"/>
    </row>
    <row r="31" spans="1:10" x14ac:dyDescent="0.2">
      <c r="A31" s="30" t="s">
        <v>10</v>
      </c>
    </row>
    <row r="32" spans="1:10" x14ac:dyDescent="0.2">
      <c r="A32" s="30" t="s">
        <v>10</v>
      </c>
    </row>
  </sheetData>
  <mergeCells count="1">
    <mergeCell ref="H13:I13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tabSelected="1" topLeftCell="B1" zoomScale="130" zoomScaleNormal="130" workbookViewId="0">
      <selection activeCell="E13" sqref="E13"/>
    </sheetView>
  </sheetViews>
  <sheetFormatPr baseColWidth="10" defaultRowHeight="12.75" x14ac:dyDescent="0.2"/>
  <cols>
    <col min="1" max="1" width="41" customWidth="1"/>
    <col min="2" max="2" width="12.85546875" style="38" customWidth="1"/>
    <col min="3" max="3" width="23.85546875" customWidth="1"/>
    <col min="4" max="4" width="21.42578125" style="46" customWidth="1"/>
    <col min="5" max="5" width="27" customWidth="1"/>
    <col min="6" max="6" width="11.42578125" style="46"/>
  </cols>
  <sheetData>
    <row r="1" spans="1:6" x14ac:dyDescent="0.2">
      <c r="A1" s="2" t="s">
        <v>23</v>
      </c>
    </row>
    <row r="3" spans="1:6" x14ac:dyDescent="0.2">
      <c r="A3" s="23" t="s">
        <v>10</v>
      </c>
      <c r="B3" s="39" t="s">
        <v>10</v>
      </c>
      <c r="C3" s="22" t="s">
        <v>25</v>
      </c>
      <c r="D3" s="47"/>
      <c r="E3" s="19" t="s">
        <v>17</v>
      </c>
      <c r="F3" s="52" t="s">
        <v>15</v>
      </c>
    </row>
    <row r="4" spans="1:6" x14ac:dyDescent="0.2">
      <c r="A4" s="24" t="s">
        <v>24</v>
      </c>
      <c r="B4" s="40" t="s">
        <v>16</v>
      </c>
      <c r="C4" s="10"/>
      <c r="D4" s="48"/>
      <c r="E4" s="21" t="s">
        <v>19</v>
      </c>
      <c r="F4" s="53" t="s">
        <v>8</v>
      </c>
    </row>
    <row r="5" spans="1:6" x14ac:dyDescent="0.2">
      <c r="A5" s="13"/>
      <c r="B5" s="41"/>
      <c r="C5" s="8" t="s">
        <v>18</v>
      </c>
      <c r="D5" s="49" t="s">
        <v>46</v>
      </c>
      <c r="E5" s="20" t="s">
        <v>20</v>
      </c>
      <c r="F5" s="54" t="s">
        <v>12</v>
      </c>
    </row>
    <row r="6" spans="1:6" ht="33.75" x14ac:dyDescent="0.2">
      <c r="A6" s="18" t="s">
        <v>32</v>
      </c>
      <c r="B6" s="27" t="s">
        <v>40</v>
      </c>
      <c r="C6" s="18">
        <v>150</v>
      </c>
      <c r="D6" s="45">
        <v>150000</v>
      </c>
      <c r="E6" s="18">
        <v>10</v>
      </c>
      <c r="F6" s="45">
        <f>(D6)*E6</f>
        <v>1500000</v>
      </c>
    </row>
    <row r="7" spans="1:6" ht="22.5" x14ac:dyDescent="0.2">
      <c r="A7" s="18" t="s">
        <v>33</v>
      </c>
      <c r="B7" s="42" t="s">
        <v>39</v>
      </c>
      <c r="C7" s="18">
        <v>250</v>
      </c>
      <c r="D7" s="45">
        <v>250000</v>
      </c>
      <c r="E7" s="18">
        <v>10</v>
      </c>
      <c r="F7" s="45">
        <f>(D7)*E7</f>
        <v>2500000</v>
      </c>
    </row>
    <row r="8" spans="1:6" ht="22.5" x14ac:dyDescent="0.2">
      <c r="A8" s="18" t="s">
        <v>34</v>
      </c>
      <c r="B8" s="42" t="s">
        <v>41</v>
      </c>
      <c r="C8" s="18">
        <v>120</v>
      </c>
      <c r="D8" s="45">
        <v>120000</v>
      </c>
      <c r="E8" s="18">
        <v>10</v>
      </c>
      <c r="F8" s="45">
        <f>(D8)*E8</f>
        <v>1200000</v>
      </c>
    </row>
    <row r="9" spans="1:6" ht="22.5" x14ac:dyDescent="0.2">
      <c r="A9" s="18" t="s">
        <v>35</v>
      </c>
      <c r="B9" s="42" t="s">
        <v>42</v>
      </c>
      <c r="C9" s="18">
        <v>50</v>
      </c>
      <c r="D9" s="45">
        <v>50000</v>
      </c>
      <c r="E9" s="18">
        <v>15</v>
      </c>
      <c r="F9" s="45">
        <f>(+D9)*E9</f>
        <v>750000</v>
      </c>
    </row>
    <row r="10" spans="1:6" ht="22.5" x14ac:dyDescent="0.2">
      <c r="A10" s="18" t="s">
        <v>36</v>
      </c>
      <c r="B10" s="42" t="s">
        <v>43</v>
      </c>
      <c r="C10" s="18">
        <v>100</v>
      </c>
      <c r="D10" s="45">
        <v>100000</v>
      </c>
      <c r="E10" s="18">
        <v>10</v>
      </c>
      <c r="F10" s="45">
        <f>(+D10)*E10</f>
        <v>1000000</v>
      </c>
    </row>
    <row r="11" spans="1:6" ht="22.5" x14ac:dyDescent="0.2">
      <c r="A11" s="18" t="s">
        <v>37</v>
      </c>
      <c r="B11" s="42" t="s">
        <v>44</v>
      </c>
      <c r="C11" s="18">
        <v>80</v>
      </c>
      <c r="D11" s="45">
        <v>80000</v>
      </c>
      <c r="E11" s="18">
        <v>10</v>
      </c>
      <c r="F11" s="45">
        <f>(D11)*E11</f>
        <v>800000</v>
      </c>
    </row>
    <row r="12" spans="1:6" x14ac:dyDescent="0.2">
      <c r="A12" s="18" t="s">
        <v>38</v>
      </c>
      <c r="B12" s="42" t="s">
        <v>45</v>
      </c>
      <c r="C12" s="18">
        <v>80</v>
      </c>
      <c r="D12" s="45">
        <v>90000</v>
      </c>
      <c r="E12" s="18">
        <v>10</v>
      </c>
      <c r="F12" s="45">
        <f>(D12)*E12</f>
        <v>900000</v>
      </c>
    </row>
    <row r="13" spans="1:6" x14ac:dyDescent="0.2">
      <c r="A13" s="18"/>
      <c r="B13" s="42"/>
      <c r="C13" s="18"/>
      <c r="D13" s="45"/>
      <c r="E13" s="18"/>
      <c r="F13" s="45">
        <f t="shared" ref="F13:F16" si="0">(+C13+D13)*E13</f>
        <v>0</v>
      </c>
    </row>
    <row r="14" spans="1:6" x14ac:dyDescent="0.2">
      <c r="A14" s="18"/>
      <c r="B14" s="42"/>
      <c r="C14" s="18"/>
      <c r="D14" s="45"/>
      <c r="E14" s="18"/>
      <c r="F14" s="45">
        <f t="shared" si="0"/>
        <v>0</v>
      </c>
    </row>
    <row r="15" spans="1:6" x14ac:dyDescent="0.2">
      <c r="A15" s="18"/>
      <c r="B15" s="42"/>
      <c r="C15" s="18"/>
      <c r="D15" s="45"/>
      <c r="E15" s="18"/>
      <c r="F15" s="45">
        <f t="shared" si="0"/>
        <v>0</v>
      </c>
    </row>
    <row r="16" spans="1:6" x14ac:dyDescent="0.2">
      <c r="A16" s="18"/>
      <c r="B16" s="42"/>
      <c r="C16" s="18"/>
      <c r="D16" s="45"/>
      <c r="E16" s="18"/>
      <c r="F16" s="45">
        <f t="shared" si="0"/>
        <v>0</v>
      </c>
    </row>
    <row r="17" spans="1:6" x14ac:dyDescent="0.2">
      <c r="A17" s="16" t="s">
        <v>5</v>
      </c>
      <c r="B17" s="43"/>
      <c r="C17" s="25"/>
      <c r="D17" s="50"/>
      <c r="E17" s="25"/>
      <c r="F17" s="37">
        <f>SUM(F6:F16)</f>
        <v>8650000</v>
      </c>
    </row>
    <row r="18" spans="1:6" x14ac:dyDescent="0.2">
      <c r="B18" s="44"/>
      <c r="C18" s="1"/>
      <c r="D18" s="51"/>
      <c r="E18" s="1"/>
      <c r="F1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Remun., honor., incent.</vt:lpstr>
      <vt:lpstr>Inversiones</vt:lpstr>
    </vt:vector>
  </TitlesOfParts>
  <Manager>Juan Paulo Vega H.</Manager>
  <Company>CONICYT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Planilla de Costos</dc:title>
  <dc:subject>XIII Concurso de Proyectos de I&amp;D de FONDEF</dc:subject>
  <dc:creator>FONDEF</dc:creator>
  <cp:lastModifiedBy>matias pizarro</cp:lastModifiedBy>
  <cp:lastPrinted>2003-07-02T14:03:17Z</cp:lastPrinted>
  <dcterms:created xsi:type="dcterms:W3CDTF">1999-03-29T20:02:48Z</dcterms:created>
  <dcterms:modified xsi:type="dcterms:W3CDTF">2024-11-26T02:51:36Z</dcterms:modified>
</cp:coreProperties>
</file>