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mosab\Desktop\"/>
    </mc:Choice>
  </mc:AlternateContent>
  <xr:revisionPtr revIDLastSave="0" documentId="13_ncr:1_{46E8042A-6FF4-4331-8D2F-37BBCD099A17}" xr6:coauthVersionLast="47" xr6:coauthVersionMax="47" xr10:uidLastSave="{00000000-0000-0000-0000-000000000000}"/>
  <bookViews>
    <workbookView xWindow="-108" yWindow="-108" windowWidth="23256" windowHeight="12576" activeTab="1" xr2:uid="{2B881951-A9D8-4C5A-AA8C-011A96432A66}"/>
  </bookViews>
  <sheets>
    <sheet name="Pivot Tables" sheetId="3" r:id="rId1"/>
    <sheet name="Dashboard" sheetId="2" r:id="rId2"/>
  </sheets>
  <definedNames>
    <definedName name="Slicer_CategoryName1">#N/A</definedName>
    <definedName name="Slicer_OnlineOrderFlag">#N/A</definedName>
    <definedName name="Slicer_SubCategoryName">#N/A</definedName>
    <definedName name="Slicer_TerritoryName1">#N/A</definedName>
  </definedNames>
  <calcPr calcId="191029"/>
  <pivotCaches>
    <pivotCache cacheId="1002" r:id="rId3"/>
    <pivotCache cacheId="1003" r:id="rId4"/>
    <pivotCache cacheId="1004" r:id="rId5"/>
    <pivotCache cacheId="1005" r:id="rId6"/>
    <pivotCache cacheId="1006" r:id="rId7"/>
    <pivotCache cacheId="1007" r:id="rId8"/>
    <pivotCache cacheId="1008" r:id="rId9"/>
    <pivotCache cacheId="1009" r:id="rId10"/>
    <pivotCache cacheId="1010" r:id="rId11"/>
    <pivotCache cacheId="1011" r:id="rId12"/>
  </pivotCaches>
  <extLst>
    <ext xmlns:x14="http://schemas.microsoft.com/office/spreadsheetml/2009/9/main" uri="{876F7934-8845-4945-9796-88D515C7AA90}">
      <x14:pivotCaches>
        <pivotCache cacheId="1012" r:id="rId13"/>
        <pivotCache cacheId="1013"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l_Product_e93b8ceb-13be-4862-b969-33a8e70e8907" name="Final_Product" connection="Query - Final_Product"/>
          <x15:modelTable id="Territory_ad6c18ca-1a0b-4f98-82a0-933852a9a77e" name="Territory" connection="Query - Territory"/>
          <x15:modelTable id="OrderHeader_bf5e546a-500a-4812-a189-6233978f804c" name="OrderHeader" connection="Query - OrderHeader"/>
          <x15:modelTable id="OrderDetail_7684691c-02b1-4973-8fb3-b809b3971db4" name="OrderDetail" connection="Query - OrderDetail"/>
        </x15:modelTables>
        <x15:modelRelationships>
          <x15:modelRelationship fromTable="OrderHeader" fromColumn="TerritoryID" toTable="Territory" toColumn="TerritoryID"/>
          <x15:modelRelationship fromTable="OrderDetail" fromColumn="SalesOrderID" toTable="OrderHeader" toColumn="SalesOrderID"/>
          <x15:modelRelationship fromTable="OrderDetail" fromColumn="ProductID" toTable="Final_Product" toColumn="ProductID"/>
        </x15:modelRelationships>
        <x15:extLst>
          <ext xmlns:x16="http://schemas.microsoft.com/office/spreadsheetml/2014/11/main" uri="{9835A34E-60A6-4A7C-AAB8-D5F71C897F49}">
            <x16:modelTimeGroupings>
              <x16:modelTimeGrouping tableName="OrderHeader"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2" l="1"/>
  <c r="M4" i="2"/>
  <c r="J4"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C19C27-B045-472F-A40F-53C54451A8B5}" keepAlive="1" name="Query - Category" description="Connection to the 'Category' query in the workbook." type="5" refreshedVersion="0" background="1">
    <dbPr connection="Provider=Microsoft.Mashup.OleDb.1;Data Source=$Workbook$;Location=Category;Extended Properties=&quot;&quot;" command="SELECT * FROM [Category]"/>
  </connection>
  <connection id="2" xr16:uid="{6F4BEAE1-EBF9-4B25-AC31-42FA7AFBCAFF}" name="Query - Final_Product" description="Connection to the 'Final_Product' query in the workbook." type="100" refreshedVersion="8" minRefreshableVersion="5">
    <extLst>
      <ext xmlns:x15="http://schemas.microsoft.com/office/spreadsheetml/2010/11/main" uri="{DE250136-89BD-433C-8126-D09CA5730AF9}">
        <x15:connection id="c8a822a0-306d-4c55-b917-ea9497914df7"/>
      </ext>
    </extLst>
  </connection>
  <connection id="3" xr16:uid="{BBAC3CBC-51BA-4D9B-9148-980F2F831B78}" name="Query - OrderDetail" description="Connection to the 'OrderDetail' query in the workbook." type="100" refreshedVersion="8" minRefreshableVersion="5">
    <extLst>
      <ext xmlns:x15="http://schemas.microsoft.com/office/spreadsheetml/2010/11/main" uri="{DE250136-89BD-433C-8126-D09CA5730AF9}">
        <x15:connection id="34dfe2b9-b1d7-415a-ae0c-d40768adf458"/>
      </ext>
    </extLst>
  </connection>
  <connection id="4" xr16:uid="{93EDEE04-77B5-475E-9563-F2D5B5F0AE83}" name="Query - OrderHeader" description="Connection to the 'OrderHeader' query in the workbook." type="100" refreshedVersion="8" minRefreshableVersion="5">
    <extLst>
      <ext xmlns:x15="http://schemas.microsoft.com/office/spreadsheetml/2010/11/main" uri="{DE250136-89BD-433C-8126-D09CA5730AF9}">
        <x15:connection id="7112521b-c6da-4bc4-b776-c30bea603b6e"/>
      </ext>
    </extLst>
  </connection>
  <connection id="5" xr16:uid="{DACAF63D-60C9-40F9-98B6-CDA8173A2906}" keepAlive="1" name="Query - Product" description="Connection to the 'Product' query in the workbook." type="5" refreshedVersion="0" background="1">
    <dbPr connection="Provider=Microsoft.Mashup.OleDb.1;Data Source=$Workbook$;Location=Product;Extended Properties=&quot;&quot;" command="SELECT * FROM [Product]"/>
  </connection>
  <connection id="6" xr16:uid="{3AF555C2-466E-4BD1-90B1-D11AA2BF0FEF}" keepAlive="1" name="Query - Subcategory" description="Connection to the 'Subcategory' query in the workbook." type="5" refreshedVersion="0" background="1">
    <dbPr connection="Provider=Microsoft.Mashup.OleDb.1;Data Source=$Workbook$;Location=Subcategory;Extended Properties=&quot;&quot;" command="SELECT * FROM [Subcategory]"/>
  </connection>
  <connection id="7" xr16:uid="{EF4BDE85-B0BF-4F18-8788-0209EC070469}" name="Query - Territory" description="Connection to the 'Territory' query in the workbook." type="100" refreshedVersion="8" minRefreshableVersion="5">
    <extLst>
      <ext xmlns:x15="http://schemas.microsoft.com/office/spreadsheetml/2010/11/main" uri="{DE250136-89BD-433C-8126-D09CA5730AF9}">
        <x15:connection id="ab18f73a-fd3b-4f2b-9710-ce45f415ecdb"/>
      </ext>
    </extLst>
  </connection>
  <connection id="8" xr16:uid="{4EE297D8-D1C9-4498-A7E9-37991D30BB5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<sst xmlns="http://schemas.openxmlformats.org/spreadsheetml/2006/main" count="64" uniqueCount="29">
  <si>
    <t>Accessories</t>
  </si>
  <si>
    <t>Bikes</t>
  </si>
  <si>
    <t>Clothing</t>
  </si>
  <si>
    <t>Components</t>
  </si>
  <si>
    <t>Grand Total</t>
  </si>
  <si>
    <t>Total Sales</t>
  </si>
  <si>
    <t>May</t>
  </si>
  <si>
    <t>Jun</t>
  </si>
  <si>
    <t>Jul</t>
  </si>
  <si>
    <t>Aug</t>
  </si>
  <si>
    <t>Sep</t>
  </si>
  <si>
    <t>Oct</t>
  </si>
  <si>
    <t>Nov</t>
  </si>
  <si>
    <t>Dec</t>
  </si>
  <si>
    <t>Jan</t>
  </si>
  <si>
    <t>Feb</t>
  </si>
  <si>
    <t>Mar</t>
  </si>
  <si>
    <t>Apr</t>
  </si>
  <si>
    <t>North America</t>
  </si>
  <si>
    <t>Pacific</t>
  </si>
  <si>
    <t>Europe</t>
  </si>
  <si>
    <t>Territory Group</t>
  </si>
  <si>
    <t>Order Qty</t>
  </si>
  <si>
    <t>Category</t>
  </si>
  <si>
    <t>Months</t>
  </si>
  <si>
    <t>Tax Amount</t>
  </si>
  <si>
    <t>Orders Qty</t>
  </si>
  <si>
    <t>Total Freight</t>
  </si>
  <si>
    <t>Total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</si>
</sst>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4" formatCode="_(&quot;$&quot;* #,##0.00_);_(&quot;$&quot;* \(#,##0.00\);_(&quot;$&quot;* &quot;-&quot;??_);_(@_)"/>
    <numFmt numFmtId="164" formatCode="&quot;$&quot;#,##0"/>
  </numFmts>
  <fonts count="3" x14ac:knownFonts="1">
    <font>
      <sz val="11"/>
      <color theme="1"/>
      <name val="Calibri"/>
      <family val="2"/>
      <scheme val="minor"/>
    </font>
    <font>
      <sz val="11"/>
      <color theme="1"/>
      <name val="Calibri"/>
      <family val="2"/>
      <scheme val="minor"/>
    </font>
    <font>
      <b/>
      <sz val="14"/>
      <color rgb="FF191717"/>
      <name val="Calibri"/>
      <family val="2"/>
      <scheme val="minor"/>
    </font>
  </fonts>
  <fills count="3">
    <fill>
      <patternFill patternType="none"/>
    </fill>
    <fill>
      <patternFill patternType="gray125"/>
    </fill>
    <fill>
      <patternFill patternType="solid">
        <fgColor rgb="FFF1EFEF"/>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3" fontId="0" fillId="0" borderId="0" xfId="0" applyNumberFormat="1"/>
    <xf numFmtId="0" fontId="2" fillId="2" borderId="0" xfId="0" applyFont="1" applyFill="1" applyAlignment="1">
      <alignment horizontal="center"/>
    </xf>
    <xf numFmtId="164" fontId="2" fillId="2" borderId="0" xfId="0" applyNumberFormat="1" applyFont="1" applyFill="1" applyAlignment="1">
      <alignment horizontal="center"/>
    </xf>
    <xf numFmtId="5" fontId="2" fillId="2" borderId="0" xfId="1" applyNumberFormat="1" applyFont="1" applyFill="1" applyAlignment="1">
      <alignment horizontal="center"/>
    </xf>
    <xf numFmtId="3" fontId="2" fillId="2" borderId="0" xfId="0" applyNumberFormat="1"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colors>
    <mruColors>
      <color rgb="FFF1EFEF"/>
      <color rgb="FFCCC8AA"/>
      <color rgb="FF191717"/>
      <color rgb="FF7D7C7C"/>
      <color rgb="FFFFF5E0"/>
      <color rgb="FFFF6969"/>
      <color rgb="FFC70039"/>
      <color rgb="FF141E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Analysis.xlsx]Pivot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91717"/>
                </a:solidFill>
              </a:rPr>
              <a:t>Total Sales per</a:t>
            </a:r>
            <a:r>
              <a:rPr lang="en-US" sz="1200" b="1" baseline="0">
                <a:solidFill>
                  <a:srgbClr val="191717"/>
                </a:solidFill>
              </a:rPr>
              <a:t> Category</a:t>
            </a:r>
            <a:endParaRPr lang="en-US" sz="1200" b="1">
              <a:solidFill>
                <a:srgbClr val="19171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141E4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D7C7C"/>
          </a:solidFill>
          <a:ln w="19050">
            <a:solidFill>
              <a:schemeClr val="lt1"/>
            </a:solidFill>
          </a:ln>
          <a:effectLst/>
        </c:spPr>
      </c:pivotFmt>
      <c:pivotFmt>
        <c:idx val="8"/>
        <c:spPr>
          <a:solidFill>
            <a:srgbClr val="191717"/>
          </a:solidFill>
          <a:ln w="19050">
            <a:solidFill>
              <a:schemeClr val="lt1"/>
            </a:solidFill>
          </a:ln>
          <a:effectLst/>
        </c:spPr>
        <c:dLbl>
          <c:idx val="0"/>
          <c:layout>
            <c:manualLayout>
              <c:x val="-3.67681453184687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915016501650166"/>
                  <c:h val="0.1552860696517413"/>
                </c:manualLayout>
              </c15:layout>
            </c:ext>
          </c:extLst>
        </c:dLbl>
      </c:pivotFmt>
      <c:pivotFmt>
        <c:idx val="9"/>
        <c:spPr>
          <a:solidFill>
            <a:schemeClr val="bg1">
              <a:lumMod val="75000"/>
            </a:schemeClr>
          </a:solidFill>
          <a:ln w="19050">
            <a:solidFill>
              <a:schemeClr val="lt1"/>
            </a:solidFill>
          </a:ln>
          <a:effectLst/>
        </c:spPr>
        <c:dLbl>
          <c:idx val="0"/>
          <c:layout>
            <c:manualLayout>
              <c:x val="-2.8537135209583949E-2"/>
              <c:y val="5.2462588631644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CC8AA"/>
          </a:solidFill>
          <a:ln w="19050">
            <a:solidFill>
              <a:schemeClr val="lt1"/>
            </a:solidFill>
          </a:ln>
          <a:effectLst/>
        </c:spPr>
        <c:dLbl>
          <c:idx val="0"/>
          <c:layout>
            <c:manualLayout>
              <c:x val="-3.7128712871287127E-2"/>
              <c:y val="-6.44758491009519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927392739273928"/>
                  <c:h val="8.8619402985074633E-2"/>
                </c:manualLayout>
              </c15:layout>
            </c:ext>
          </c:extLst>
        </c:dLbl>
      </c:pivotFmt>
    </c:pivotFmts>
    <c:plotArea>
      <c:layout/>
      <c:pieChart>
        <c:varyColors val="1"/>
        <c:ser>
          <c:idx val="0"/>
          <c:order val="0"/>
          <c:tx>
            <c:strRef>
              <c:f>'Pivot Tables'!$B$1</c:f>
              <c:strCache>
                <c:ptCount val="1"/>
                <c:pt idx="0">
                  <c:v>Total</c:v>
                </c:pt>
              </c:strCache>
            </c:strRef>
          </c:tx>
          <c:spPr>
            <a:solidFill>
              <a:srgbClr val="141E46"/>
            </a:solidFill>
          </c:spPr>
          <c:dPt>
            <c:idx val="0"/>
            <c:bubble3D val="0"/>
            <c:spPr>
              <a:solidFill>
                <a:srgbClr val="7D7C7C"/>
              </a:solidFill>
              <a:ln w="19050">
                <a:solidFill>
                  <a:schemeClr val="lt1"/>
                </a:solidFill>
              </a:ln>
              <a:effectLst/>
            </c:spPr>
            <c:extLst>
              <c:ext xmlns:c16="http://schemas.microsoft.com/office/drawing/2014/chart" uri="{C3380CC4-5D6E-409C-BE32-E72D297353CC}">
                <c16:uniqueId val="{00000001-8AAA-4DB4-9284-BFD20CF13B2F}"/>
              </c:ext>
            </c:extLst>
          </c:dPt>
          <c:dPt>
            <c:idx val="1"/>
            <c:bubble3D val="0"/>
            <c:spPr>
              <a:solidFill>
                <a:srgbClr val="191717"/>
              </a:solidFill>
              <a:ln w="19050">
                <a:solidFill>
                  <a:schemeClr val="lt1"/>
                </a:solidFill>
              </a:ln>
              <a:effectLst/>
            </c:spPr>
            <c:extLst>
              <c:ext xmlns:c16="http://schemas.microsoft.com/office/drawing/2014/chart" uri="{C3380CC4-5D6E-409C-BE32-E72D297353CC}">
                <c16:uniqueId val="{00000003-8AAA-4DB4-9284-BFD20CF13B2F}"/>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8AAA-4DB4-9284-BFD20CF13B2F}"/>
              </c:ext>
            </c:extLst>
          </c:dPt>
          <c:dPt>
            <c:idx val="3"/>
            <c:bubble3D val="0"/>
            <c:spPr>
              <a:solidFill>
                <a:srgbClr val="CCC8AA"/>
              </a:solidFill>
              <a:ln w="19050">
                <a:solidFill>
                  <a:schemeClr val="lt1"/>
                </a:solidFill>
              </a:ln>
              <a:effectLst/>
            </c:spPr>
            <c:extLst>
              <c:ext xmlns:c16="http://schemas.microsoft.com/office/drawing/2014/chart" uri="{C3380CC4-5D6E-409C-BE32-E72D297353CC}">
                <c16:uniqueId val="{00000007-8AAA-4DB4-9284-BFD20CF13B2F}"/>
              </c:ext>
            </c:extLst>
          </c:dPt>
          <c:dLbls>
            <c:dLbl>
              <c:idx val="1"/>
              <c:layout>
                <c:manualLayout>
                  <c:x val="-3.676814531846876E-3"/>
                  <c:y val="0"/>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915016501650166"/>
                      <c:h val="0.1552860696517413"/>
                    </c:manualLayout>
                  </c15:layout>
                </c:ext>
                <c:ext xmlns:c16="http://schemas.microsoft.com/office/drawing/2014/chart" uri="{C3380CC4-5D6E-409C-BE32-E72D297353CC}">
                  <c16:uniqueId val="{00000003-8AAA-4DB4-9284-BFD20CF13B2F}"/>
                </c:ext>
              </c:extLst>
            </c:dLbl>
            <c:dLbl>
              <c:idx val="2"/>
              <c:layout>
                <c:manualLayout>
                  <c:x val="-2.8537135209583949E-2"/>
                  <c:y val="5.24625886316449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AA-4DB4-9284-BFD20CF13B2F}"/>
                </c:ext>
              </c:extLst>
            </c:dLbl>
            <c:dLbl>
              <c:idx val="3"/>
              <c:layout>
                <c:manualLayout>
                  <c:x val="-3.7128712871287127E-2"/>
                  <c:y val="-6.4475849100951929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927392739273928"/>
                      <c:h val="8.8619402985074633E-2"/>
                    </c:manualLayout>
                  </c15:layout>
                </c:ext>
                <c:ext xmlns:c16="http://schemas.microsoft.com/office/drawing/2014/chart" uri="{C3380CC4-5D6E-409C-BE32-E72D297353CC}">
                  <c16:uniqueId val="{00000007-8AAA-4DB4-9284-BFD20CF13B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Tables'!$A$2:$A$6</c:f>
              <c:strCache>
                <c:ptCount val="4"/>
                <c:pt idx="0">
                  <c:v>Accessories</c:v>
                </c:pt>
                <c:pt idx="1">
                  <c:v>Bikes</c:v>
                </c:pt>
                <c:pt idx="2">
                  <c:v>Clothing</c:v>
                </c:pt>
                <c:pt idx="3">
                  <c:v>Components</c:v>
                </c:pt>
              </c:strCache>
            </c:strRef>
          </c:cat>
          <c:val>
            <c:numRef>
              <c:f>'Pivot Tables'!$B$2:$B$6</c:f>
              <c:numCache>
                <c:formatCode>0.00%</c:formatCode>
                <c:ptCount val="4"/>
                <c:pt idx="0">
                  <c:v>1.1580471452173681E-2</c:v>
                </c:pt>
                <c:pt idx="1">
                  <c:v>0.86166855474429116</c:v>
                </c:pt>
                <c:pt idx="2">
                  <c:v>1.9304618848401654E-2</c:v>
                </c:pt>
                <c:pt idx="3">
                  <c:v>0.10744635495513946</c:v>
                </c:pt>
              </c:numCache>
            </c:numRef>
          </c:val>
          <c:extLst>
            <c:ext xmlns:c16="http://schemas.microsoft.com/office/drawing/2014/chart" uri="{C3380CC4-5D6E-409C-BE32-E72D297353CC}">
              <c16:uniqueId val="{00000008-8AAA-4DB4-9284-BFD20CF13B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[AdventureWorks Analysis.xlsx]Pivot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91717"/>
                </a:solidFill>
              </a:rPr>
              <a:t>Total 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Tables'!$A$10:$A$22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Tables'!$B$10:$B$22</c:f>
              <c:numCache>
                <c:formatCode>"$"#,##0</c:formatCode>
                <c:ptCount val="12"/>
                <c:pt idx="0">
                  <c:v>10348317.692415014</c:v>
                </c:pt>
                <c:pt idx="1">
                  <c:v>5130074.0970599847</c:v>
                </c:pt>
                <c:pt idx="2">
                  <c:v>13605348.297937043</c:v>
                </c:pt>
                <c:pt idx="3">
                  <c:v>5964040.633731016</c:v>
                </c:pt>
                <c:pt idx="4">
                  <c:v>12190707.454255052</c:v>
                </c:pt>
                <c:pt idx="5">
                  <c:v>9688340.1531468723</c:v>
                </c:pt>
                <c:pt idx="6">
                  <c:v>10358907.61070288</c:v>
                </c:pt>
                <c:pt idx="7">
                  <c:v>8005418.0187259754</c:v>
                </c:pt>
                <c:pt idx="8">
                  <c:v>8489134.491587989</c:v>
                </c:pt>
                <c:pt idx="9">
                  <c:v>11928666.211449046</c:v>
                </c:pt>
                <c:pt idx="10">
                  <c:v>5922672.0431929762</c:v>
                </c:pt>
                <c:pt idx="11">
                  <c:v>8214754.695683972</c:v>
                </c:pt>
              </c:numCache>
            </c:numRef>
          </c:val>
          <c:smooth val="0"/>
          <c:extLst>
            <c:ext xmlns:c16="http://schemas.microsoft.com/office/drawing/2014/chart" uri="{C3380CC4-5D6E-409C-BE32-E72D297353CC}">
              <c16:uniqueId val="{00000000-D2B4-4F16-85AD-7CE56DAC73BA}"/>
            </c:ext>
          </c:extLst>
        </c:ser>
        <c:dLbls>
          <c:showLegendKey val="0"/>
          <c:showVal val="0"/>
          <c:showCatName val="0"/>
          <c:showSerName val="0"/>
          <c:showPercent val="0"/>
          <c:showBubbleSize val="0"/>
        </c:dLbls>
        <c:marker val="1"/>
        <c:smooth val="0"/>
        <c:axId val="1203107344"/>
        <c:axId val="1203110944"/>
      </c:lineChart>
      <c:catAx>
        <c:axId val="1203107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110944"/>
        <c:crosses val="autoZero"/>
        <c:auto val="1"/>
        <c:lblAlgn val="ctr"/>
        <c:lblOffset val="100"/>
        <c:noMultiLvlLbl val="0"/>
      </c:catAx>
      <c:valAx>
        <c:axId val="120311094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10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Analysis.xlsx]Pivot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91717"/>
                </a:solidFill>
              </a:rPr>
              <a:t>Orders Qty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C8AA"/>
          </a:solidFill>
          <a:ln>
            <a:noFill/>
          </a:ln>
          <a:effectLst/>
        </c:spPr>
      </c:pivotFmt>
      <c:pivotFmt>
        <c:idx val="2"/>
        <c:spPr>
          <a:solidFill>
            <a:srgbClr val="CCC8AA"/>
          </a:solidFill>
          <a:ln>
            <a:noFill/>
          </a:ln>
          <a:effectLst/>
        </c:spPr>
      </c:pivotFmt>
      <c:pivotFmt>
        <c:idx val="3"/>
        <c:spPr>
          <a:solidFill>
            <a:srgbClr val="CCC8AA"/>
          </a:solidFill>
          <a:ln>
            <a:noFill/>
          </a:ln>
          <a:effectLst/>
        </c:spPr>
      </c:pivotFmt>
      <c:pivotFmt>
        <c:idx val="4"/>
        <c:spPr>
          <a:solidFill>
            <a:srgbClr val="CCC8AA"/>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CC8AA"/>
          </a:solidFill>
          <a:ln>
            <a:noFill/>
          </a:ln>
          <a:effectLst/>
        </c:spPr>
      </c:pivotFmt>
      <c:pivotFmt>
        <c:idx val="7"/>
        <c:spPr>
          <a:solidFill>
            <a:srgbClr val="CCC8AA"/>
          </a:solidFill>
          <a:ln>
            <a:noFill/>
          </a:ln>
          <a:effectLst/>
        </c:spPr>
      </c:pivotFmt>
      <c:pivotFmt>
        <c:idx val="8"/>
        <c:spPr>
          <a:solidFill>
            <a:srgbClr val="CCC8AA"/>
          </a:solidFill>
          <a:ln>
            <a:noFill/>
          </a:ln>
          <a:effectLst/>
        </c:spPr>
      </c:pivotFmt>
      <c:pivotFmt>
        <c:idx val="9"/>
        <c:spPr>
          <a:solidFill>
            <a:srgbClr val="CCC8AA"/>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C8AA"/>
          </a:solidFill>
          <a:ln>
            <a:noFill/>
          </a:ln>
          <a:effectLst/>
        </c:spPr>
      </c:pivotFmt>
      <c:pivotFmt>
        <c:idx val="12"/>
        <c:spPr>
          <a:solidFill>
            <a:srgbClr val="CCC8AA"/>
          </a:solidFill>
          <a:ln>
            <a:noFill/>
          </a:ln>
          <a:effectLst/>
        </c:spPr>
      </c:pivotFmt>
      <c:pivotFmt>
        <c:idx val="13"/>
        <c:spPr>
          <a:solidFill>
            <a:srgbClr val="CCC8AA"/>
          </a:solidFill>
          <a:ln>
            <a:noFill/>
          </a:ln>
          <a:effectLst/>
        </c:spPr>
      </c:pivotFmt>
      <c:pivotFmt>
        <c:idx val="14"/>
        <c:spPr>
          <a:solidFill>
            <a:srgbClr val="CCC8AA"/>
          </a:solidFill>
          <a:ln>
            <a:noFill/>
          </a:ln>
          <a:effectLst/>
        </c:spPr>
      </c:pivotFmt>
    </c:pivotFmts>
    <c:plotArea>
      <c:layout/>
      <c:barChart>
        <c:barDir val="col"/>
        <c:grouping val="clustered"/>
        <c:varyColors val="0"/>
        <c:ser>
          <c:idx val="0"/>
          <c:order val="0"/>
          <c:tx>
            <c:strRef>
              <c:f>'Pivot Tables'!$E$1</c:f>
              <c:strCache>
                <c:ptCount val="1"/>
                <c:pt idx="0">
                  <c:v>Total</c:v>
                </c:pt>
              </c:strCache>
            </c:strRef>
          </c:tx>
          <c:spPr>
            <a:solidFill>
              <a:schemeClr val="accent1"/>
            </a:solidFill>
            <a:ln>
              <a:noFill/>
            </a:ln>
            <a:effectLst/>
          </c:spPr>
          <c:invertIfNegative val="0"/>
          <c:dPt>
            <c:idx val="0"/>
            <c:invertIfNegative val="0"/>
            <c:bubble3D val="0"/>
            <c:spPr>
              <a:solidFill>
                <a:srgbClr val="CCC8AA"/>
              </a:solidFill>
              <a:ln>
                <a:noFill/>
              </a:ln>
              <a:effectLst/>
            </c:spPr>
            <c:extLst>
              <c:ext xmlns:c16="http://schemas.microsoft.com/office/drawing/2014/chart" uri="{C3380CC4-5D6E-409C-BE32-E72D297353CC}">
                <c16:uniqueId val="{00000001-82ED-4AC0-B401-623EBF8F4A9A}"/>
              </c:ext>
            </c:extLst>
          </c:dPt>
          <c:dPt>
            <c:idx val="1"/>
            <c:invertIfNegative val="0"/>
            <c:bubble3D val="0"/>
            <c:spPr>
              <a:solidFill>
                <a:srgbClr val="CCC8AA"/>
              </a:solidFill>
              <a:ln>
                <a:noFill/>
              </a:ln>
              <a:effectLst/>
            </c:spPr>
            <c:extLst>
              <c:ext xmlns:c16="http://schemas.microsoft.com/office/drawing/2014/chart" uri="{C3380CC4-5D6E-409C-BE32-E72D297353CC}">
                <c16:uniqueId val="{00000003-82ED-4AC0-B401-623EBF8F4A9A}"/>
              </c:ext>
            </c:extLst>
          </c:dPt>
          <c:dPt>
            <c:idx val="2"/>
            <c:invertIfNegative val="0"/>
            <c:bubble3D val="0"/>
            <c:spPr>
              <a:solidFill>
                <a:srgbClr val="CCC8AA"/>
              </a:solidFill>
              <a:ln>
                <a:noFill/>
              </a:ln>
              <a:effectLst/>
            </c:spPr>
            <c:extLst>
              <c:ext xmlns:c16="http://schemas.microsoft.com/office/drawing/2014/chart" uri="{C3380CC4-5D6E-409C-BE32-E72D297353CC}">
                <c16:uniqueId val="{00000005-82ED-4AC0-B401-623EBF8F4A9A}"/>
              </c:ext>
            </c:extLst>
          </c:dPt>
          <c:dPt>
            <c:idx val="3"/>
            <c:invertIfNegative val="0"/>
            <c:bubble3D val="0"/>
            <c:spPr>
              <a:solidFill>
                <a:srgbClr val="CCC8AA"/>
              </a:solidFill>
              <a:ln>
                <a:noFill/>
              </a:ln>
              <a:effectLst/>
            </c:spPr>
            <c:extLst>
              <c:ext xmlns:c16="http://schemas.microsoft.com/office/drawing/2014/chart" uri="{C3380CC4-5D6E-409C-BE32-E72D297353CC}">
                <c16:uniqueId val="{00000007-82ED-4AC0-B401-623EBF8F4A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Tables'!$D$2:$D$6</c:f>
              <c:strCache>
                <c:ptCount val="4"/>
                <c:pt idx="0">
                  <c:v>Bikes</c:v>
                </c:pt>
                <c:pt idx="1">
                  <c:v>Clothing</c:v>
                </c:pt>
                <c:pt idx="2">
                  <c:v>Accessories</c:v>
                </c:pt>
                <c:pt idx="3">
                  <c:v>Components</c:v>
                </c:pt>
              </c:strCache>
            </c:strRef>
          </c:cat>
          <c:val>
            <c:numRef>
              <c:f>'Pivot Tables'!$E$2:$E$6</c:f>
              <c:numCache>
                <c:formatCode>General</c:formatCode>
                <c:ptCount val="4"/>
                <c:pt idx="0">
                  <c:v>90268</c:v>
                </c:pt>
                <c:pt idx="1">
                  <c:v>73670</c:v>
                </c:pt>
                <c:pt idx="2">
                  <c:v>61932</c:v>
                </c:pt>
                <c:pt idx="3">
                  <c:v>49044</c:v>
                </c:pt>
              </c:numCache>
            </c:numRef>
          </c:val>
          <c:extLst>
            <c:ext xmlns:c16="http://schemas.microsoft.com/office/drawing/2014/chart" uri="{C3380CC4-5D6E-409C-BE32-E72D297353CC}">
              <c16:uniqueId val="{00000008-82ED-4AC0-B401-623EBF8F4A9A}"/>
            </c:ext>
          </c:extLst>
        </c:ser>
        <c:dLbls>
          <c:dLblPos val="outEnd"/>
          <c:showLegendKey val="0"/>
          <c:showVal val="1"/>
          <c:showCatName val="0"/>
          <c:showSerName val="0"/>
          <c:showPercent val="0"/>
          <c:showBubbleSize val="0"/>
        </c:dLbls>
        <c:gapWidth val="219"/>
        <c:overlap val="-27"/>
        <c:axId val="183577255"/>
        <c:axId val="183577615"/>
      </c:barChart>
      <c:catAx>
        <c:axId val="183577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77615"/>
        <c:crosses val="autoZero"/>
        <c:auto val="1"/>
        <c:lblAlgn val="ctr"/>
        <c:lblOffset val="100"/>
        <c:noMultiLvlLbl val="0"/>
      </c:catAx>
      <c:valAx>
        <c:axId val="18357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77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Analysis.xlsx]Pivot Tables!PivotTable8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91717"/>
                </a:solidFill>
              </a:rPr>
              <a:t>Sales by Territory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C8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1717"/>
          </a:solidFill>
          <a:ln>
            <a:noFill/>
          </a:ln>
          <a:effectLst/>
        </c:spPr>
      </c:pivotFmt>
      <c:pivotFmt>
        <c:idx val="2"/>
        <c:spPr>
          <a:solidFill>
            <a:srgbClr val="CCC8AA"/>
          </a:solidFill>
          <a:ln>
            <a:noFill/>
          </a:ln>
          <a:effectLst/>
        </c:spPr>
      </c:pivotFmt>
      <c:pivotFmt>
        <c:idx val="3"/>
        <c:spPr>
          <a:solidFill>
            <a:srgbClr val="7D7C7C"/>
          </a:solidFill>
          <a:ln>
            <a:noFill/>
          </a:ln>
          <a:effectLst/>
        </c:spPr>
      </c:pivotFmt>
      <c:pivotFmt>
        <c:idx val="4"/>
        <c:spPr>
          <a:solidFill>
            <a:srgbClr val="CCC8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1717"/>
          </a:solidFill>
          <a:ln>
            <a:noFill/>
          </a:ln>
          <a:effectLst/>
        </c:spPr>
      </c:pivotFmt>
      <c:pivotFmt>
        <c:idx val="6"/>
        <c:spPr>
          <a:solidFill>
            <a:srgbClr val="7D7C7C"/>
          </a:solidFill>
          <a:ln>
            <a:noFill/>
          </a:ln>
          <a:effectLst/>
        </c:spPr>
      </c:pivotFmt>
      <c:pivotFmt>
        <c:idx val="7"/>
        <c:spPr>
          <a:solidFill>
            <a:srgbClr val="CCC8AA"/>
          </a:solidFill>
          <a:ln>
            <a:noFill/>
          </a:ln>
          <a:effectLst/>
        </c:spPr>
        <c:marker>
          <c:symbol val="none"/>
        </c:marker>
      </c:pivotFmt>
      <c:pivotFmt>
        <c:idx val="8"/>
        <c:spPr>
          <a:solidFill>
            <a:srgbClr val="191717"/>
          </a:solidFill>
          <a:ln>
            <a:noFill/>
          </a:ln>
          <a:effectLst/>
        </c:spPr>
      </c:pivotFmt>
      <c:pivotFmt>
        <c:idx val="9"/>
        <c:spPr>
          <a:solidFill>
            <a:srgbClr val="7D7C7C"/>
          </a:solidFill>
          <a:ln>
            <a:noFill/>
          </a:ln>
          <a:effectLst/>
        </c:spPr>
      </c:pivotFmt>
    </c:pivotFmts>
    <c:plotArea>
      <c:layout/>
      <c:barChart>
        <c:barDir val="col"/>
        <c:grouping val="clustered"/>
        <c:varyColors val="0"/>
        <c:ser>
          <c:idx val="0"/>
          <c:order val="0"/>
          <c:tx>
            <c:strRef>
              <c:f>'Pivot Tables'!$E$9</c:f>
              <c:strCache>
                <c:ptCount val="1"/>
                <c:pt idx="0">
                  <c:v>Total</c:v>
                </c:pt>
              </c:strCache>
            </c:strRef>
          </c:tx>
          <c:spPr>
            <a:solidFill>
              <a:srgbClr val="CCC8AA"/>
            </a:solidFill>
            <a:ln>
              <a:noFill/>
            </a:ln>
            <a:effectLst/>
          </c:spPr>
          <c:invertIfNegative val="0"/>
          <c:dPt>
            <c:idx val="1"/>
            <c:invertIfNegative val="0"/>
            <c:bubble3D val="0"/>
            <c:spPr>
              <a:solidFill>
                <a:srgbClr val="191717"/>
              </a:solidFill>
              <a:ln>
                <a:noFill/>
              </a:ln>
              <a:effectLst/>
            </c:spPr>
            <c:extLst>
              <c:ext xmlns:c16="http://schemas.microsoft.com/office/drawing/2014/chart" uri="{C3380CC4-5D6E-409C-BE32-E72D297353CC}">
                <c16:uniqueId val="{00000001-9874-455C-B1FD-1BC6241FE34C}"/>
              </c:ext>
            </c:extLst>
          </c:dPt>
          <c:dPt>
            <c:idx val="2"/>
            <c:invertIfNegative val="0"/>
            <c:bubble3D val="0"/>
            <c:spPr>
              <a:solidFill>
                <a:srgbClr val="7D7C7C"/>
              </a:solidFill>
              <a:ln>
                <a:noFill/>
              </a:ln>
              <a:effectLst/>
            </c:spPr>
            <c:extLst>
              <c:ext xmlns:c16="http://schemas.microsoft.com/office/drawing/2014/chart" uri="{C3380CC4-5D6E-409C-BE32-E72D297353CC}">
                <c16:uniqueId val="{00000003-9874-455C-B1FD-1BC6241FE34C}"/>
              </c:ext>
            </c:extLst>
          </c:dPt>
          <c:cat>
            <c:strRef>
              <c:f>'Pivot Tables'!$D$10:$D$13</c:f>
              <c:strCache>
                <c:ptCount val="3"/>
                <c:pt idx="0">
                  <c:v>North America</c:v>
                </c:pt>
                <c:pt idx="1">
                  <c:v>Europe</c:v>
                </c:pt>
                <c:pt idx="2">
                  <c:v>Pacific</c:v>
                </c:pt>
              </c:strCache>
            </c:strRef>
          </c:cat>
          <c:val>
            <c:numRef>
              <c:f>'Pivot Tables'!$E$10:$E$13</c:f>
              <c:numCache>
                <c:formatCode>"$"#,##0</c:formatCode>
                <c:ptCount val="3"/>
                <c:pt idx="0">
                  <c:v>79353361.162287131</c:v>
                </c:pt>
                <c:pt idx="1">
                  <c:v>19837684.278286088</c:v>
                </c:pt>
                <c:pt idx="2">
                  <c:v>10655335.959316988</c:v>
                </c:pt>
              </c:numCache>
            </c:numRef>
          </c:val>
          <c:extLst>
            <c:ext xmlns:c16="http://schemas.microsoft.com/office/drawing/2014/chart" uri="{C3380CC4-5D6E-409C-BE32-E72D297353CC}">
              <c16:uniqueId val="{00000004-9874-455C-B1FD-1BC6241FE34C}"/>
            </c:ext>
          </c:extLst>
        </c:ser>
        <c:dLbls>
          <c:dLblPos val="outEnd"/>
          <c:showLegendKey val="0"/>
          <c:showVal val="0"/>
          <c:showCatName val="0"/>
          <c:showSerName val="0"/>
          <c:showPercent val="0"/>
          <c:showBubbleSize val="0"/>
        </c:dLbls>
        <c:gapWidth val="219"/>
        <c:overlap val="-27"/>
        <c:axId val="181195415"/>
        <c:axId val="181196855"/>
      </c:barChart>
      <c:catAx>
        <c:axId val="181195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96855"/>
        <c:crosses val="autoZero"/>
        <c:auto val="1"/>
        <c:lblAlgn val="ctr"/>
        <c:lblOffset val="100"/>
        <c:noMultiLvlLbl val="0"/>
      </c:catAx>
      <c:valAx>
        <c:axId val="18119685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95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[AdventureWorks Analysis.xlsx]Pivot Tables!PivotTable9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91717"/>
                </a:solidFill>
              </a:rPr>
              <a:t>Orders Qty</a:t>
            </a:r>
            <a:r>
              <a:rPr lang="en-US" sz="1200" b="1" baseline="0">
                <a:solidFill>
                  <a:srgbClr val="191717"/>
                </a:solidFill>
              </a:rPr>
              <a:t> per Month</a:t>
            </a:r>
            <a:endParaRPr lang="en-US" sz="1200" b="1">
              <a:solidFill>
                <a:srgbClr val="19171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Tables'!$A$25:$A$37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Tables'!$B$25:$B$37</c:f>
              <c:numCache>
                <c:formatCode>General</c:formatCode>
                <c:ptCount val="12"/>
                <c:pt idx="0">
                  <c:v>19584</c:v>
                </c:pt>
                <c:pt idx="1">
                  <c:v>11380</c:v>
                </c:pt>
                <c:pt idx="2">
                  <c:v>34016</c:v>
                </c:pt>
                <c:pt idx="3">
                  <c:v>14167</c:v>
                </c:pt>
                <c:pt idx="4">
                  <c:v>34692</c:v>
                </c:pt>
                <c:pt idx="5">
                  <c:v>30177</c:v>
                </c:pt>
                <c:pt idx="6">
                  <c:v>29940</c:v>
                </c:pt>
                <c:pt idx="7">
                  <c:v>20019</c:v>
                </c:pt>
                <c:pt idx="8">
                  <c:v>23027</c:v>
                </c:pt>
                <c:pt idx="9">
                  <c:v>26915</c:v>
                </c:pt>
                <c:pt idx="10">
                  <c:v>13503</c:v>
                </c:pt>
                <c:pt idx="11">
                  <c:v>17494</c:v>
                </c:pt>
              </c:numCache>
            </c:numRef>
          </c:val>
          <c:smooth val="0"/>
          <c:extLst>
            <c:ext xmlns:c16="http://schemas.microsoft.com/office/drawing/2014/chart" uri="{C3380CC4-5D6E-409C-BE32-E72D297353CC}">
              <c16:uniqueId val="{00000000-895C-4EF8-AEFB-F985BAA3F1BF}"/>
            </c:ext>
          </c:extLst>
        </c:ser>
        <c:dLbls>
          <c:showLegendKey val="0"/>
          <c:showVal val="0"/>
          <c:showCatName val="0"/>
          <c:showSerName val="0"/>
          <c:showPercent val="0"/>
          <c:showBubbleSize val="0"/>
        </c:dLbls>
        <c:marker val="1"/>
        <c:smooth val="0"/>
        <c:axId val="181227095"/>
        <c:axId val="181228895"/>
      </c:lineChart>
      <c:catAx>
        <c:axId val="181227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8895"/>
        <c:crosses val="autoZero"/>
        <c:auto val="1"/>
        <c:lblAlgn val="ctr"/>
        <c:lblOffset val="100"/>
        <c:noMultiLvlLbl val="0"/>
      </c:catAx>
      <c:valAx>
        <c:axId val="18122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7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Analysis.xlsx]Pivot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91717"/>
                </a:solidFill>
              </a:rPr>
              <a:t>Tax Amount by Territory Group</a:t>
            </a:r>
          </a:p>
        </c:rich>
      </c:tx>
      <c:layout>
        <c:manualLayout>
          <c:xMode val="edge"/>
          <c:yMode val="edge"/>
          <c:x val="0.20675165047989183"/>
          <c:y val="0.139632840177489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dLbl>
          <c:idx val="0"/>
          <c:layout>
            <c:manualLayout>
              <c:x val="-1.9444444444444497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1717"/>
          </a:solidFill>
          <a:ln>
            <a:noFill/>
          </a:ln>
          <a:effectLst/>
        </c:spPr>
        <c:dLbl>
          <c:idx val="0"/>
          <c:layout>
            <c:manualLayout>
              <c:x val="-0.11666666666666667"/>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C8AA"/>
          </a:solidFill>
          <a:ln>
            <a:noFill/>
          </a:ln>
          <a:effectLst/>
        </c:spPr>
        <c:dLbl>
          <c:idx val="0"/>
          <c:layout>
            <c:manualLayout>
              <c:x val="9.166666666666666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C8AA"/>
          </a:solidFill>
          <a:ln>
            <a:noFill/>
          </a:ln>
          <a:effectLst/>
        </c:spPr>
        <c:dLbl>
          <c:idx val="0"/>
          <c:layout>
            <c:manualLayout>
              <c:x val="9.166666666666666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1717"/>
          </a:solidFill>
          <a:ln>
            <a:noFill/>
          </a:ln>
          <a:effectLst/>
        </c:spPr>
        <c:dLbl>
          <c:idx val="0"/>
          <c:layout>
            <c:manualLayout>
              <c:x val="-0.11666666666666667"/>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9444444444444497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C8AA"/>
          </a:solidFill>
          <a:ln>
            <a:noFill/>
          </a:ln>
          <a:effectLst/>
        </c:spPr>
        <c:dLbl>
          <c:idx val="0"/>
          <c:layout>
            <c:manualLayout>
              <c:x val="9.166666666666666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91717"/>
          </a:solidFill>
          <a:ln>
            <a:noFill/>
          </a:ln>
          <a:effectLst/>
        </c:spPr>
        <c:dLbl>
          <c:idx val="0"/>
          <c:layout>
            <c:manualLayout>
              <c:x val="-0.11666666666666667"/>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9444444444444497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Tables'!$E$15</c:f>
              <c:strCache>
                <c:ptCount val="1"/>
                <c:pt idx="0">
                  <c:v>Total</c:v>
                </c:pt>
              </c:strCache>
            </c:strRef>
          </c:tx>
          <c:dPt>
            <c:idx val="0"/>
            <c:bubble3D val="0"/>
            <c:spPr>
              <a:solidFill>
                <a:srgbClr val="CCC8AA"/>
              </a:solidFill>
              <a:ln>
                <a:noFill/>
              </a:ln>
              <a:effectLst/>
            </c:spPr>
            <c:extLst>
              <c:ext xmlns:c16="http://schemas.microsoft.com/office/drawing/2014/chart" uri="{C3380CC4-5D6E-409C-BE32-E72D297353CC}">
                <c16:uniqueId val="{00000001-87FC-4C47-B1E6-159CEC0C3A75}"/>
              </c:ext>
            </c:extLst>
          </c:dPt>
          <c:dPt>
            <c:idx val="1"/>
            <c:bubble3D val="0"/>
            <c:spPr>
              <a:solidFill>
                <a:srgbClr val="191717"/>
              </a:solidFill>
              <a:ln>
                <a:noFill/>
              </a:ln>
              <a:effectLst/>
            </c:spPr>
            <c:extLst>
              <c:ext xmlns:c16="http://schemas.microsoft.com/office/drawing/2014/chart" uri="{C3380CC4-5D6E-409C-BE32-E72D297353CC}">
                <c16:uniqueId val="{00000003-87FC-4C47-B1E6-159CEC0C3A75}"/>
              </c:ext>
            </c:extLst>
          </c:dPt>
          <c:dPt>
            <c:idx val="2"/>
            <c:bubble3D val="0"/>
            <c:spPr>
              <a:solidFill>
                <a:schemeClr val="accent3"/>
              </a:solidFill>
              <a:ln>
                <a:noFill/>
              </a:ln>
              <a:effectLst/>
            </c:spPr>
            <c:extLst>
              <c:ext xmlns:c16="http://schemas.microsoft.com/office/drawing/2014/chart" uri="{C3380CC4-5D6E-409C-BE32-E72D297353CC}">
                <c16:uniqueId val="{00000005-87FC-4C47-B1E6-159CEC0C3A75}"/>
              </c:ext>
            </c:extLst>
          </c:dPt>
          <c:dLbls>
            <c:dLbl>
              <c:idx val="0"/>
              <c:layout>
                <c:manualLayout>
                  <c:x val="9.166666666666666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FC-4C47-B1E6-159CEC0C3A75}"/>
                </c:ext>
              </c:extLst>
            </c:dLbl>
            <c:dLbl>
              <c:idx val="1"/>
              <c:layout>
                <c:manualLayout>
                  <c:x val="-0.11666666666666667"/>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FC-4C47-B1E6-159CEC0C3A75}"/>
                </c:ext>
              </c:extLst>
            </c:dLbl>
            <c:dLbl>
              <c:idx val="2"/>
              <c:layout>
                <c:manualLayout>
                  <c:x val="-1.9444444444444497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FC-4C47-B1E6-159CEC0C3A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Tables'!$D$16:$D$19</c:f>
              <c:strCache>
                <c:ptCount val="3"/>
                <c:pt idx="0">
                  <c:v>North America</c:v>
                </c:pt>
                <c:pt idx="1">
                  <c:v>Europe</c:v>
                </c:pt>
                <c:pt idx="2">
                  <c:v>Pacific</c:v>
                </c:pt>
              </c:strCache>
            </c:strRef>
          </c:cat>
          <c:val>
            <c:numRef>
              <c:f>'Pivot Tables'!$E$16:$E$19</c:f>
              <c:numCache>
                <c:formatCode>0.00%</c:formatCode>
                <c:ptCount val="3"/>
                <c:pt idx="0">
                  <c:v>0.73860377750002515</c:v>
                </c:pt>
                <c:pt idx="1">
                  <c:v>0.17470924243046135</c:v>
                </c:pt>
                <c:pt idx="2">
                  <c:v>8.6686980069513447E-2</c:v>
                </c:pt>
              </c:numCache>
            </c:numRef>
          </c:val>
          <c:extLst>
            <c:ext xmlns:c16="http://schemas.microsoft.com/office/drawing/2014/chart" uri="{C3380CC4-5D6E-409C-BE32-E72D297353CC}">
              <c16:uniqueId val="{00000006-87FC-4C47-B1E6-159CEC0C3A7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91440</xdr:colOff>
      <xdr:row>5</xdr:row>
      <xdr:rowOff>0</xdr:rowOff>
    </xdr:from>
    <xdr:to>
      <xdr:col>8</xdr:col>
      <xdr:colOff>121920</xdr:colOff>
      <xdr:row>17</xdr:row>
      <xdr:rowOff>45720</xdr:rowOff>
    </xdr:to>
    <xdr:graphicFrame macro="">
      <xdr:nvGraphicFramePr>
        <xdr:cNvPr id="2" name="Chart 1">
          <a:extLst>
            <a:ext uri="{FF2B5EF4-FFF2-40B4-BE49-F238E27FC236}">
              <a16:creationId xmlns:a16="http://schemas.microsoft.com/office/drawing/2014/main" id="{751F7624-7730-447A-8CD2-0EF8068EB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0</xdr:row>
      <xdr:rowOff>99060</xdr:rowOff>
    </xdr:from>
    <xdr:to>
      <xdr:col>3</xdr:col>
      <xdr:colOff>0</xdr:colOff>
      <xdr:row>30</xdr:row>
      <xdr:rowOff>106680</xdr:rowOff>
    </xdr:to>
    <xdr:sp macro="" textlink="">
      <xdr:nvSpPr>
        <xdr:cNvPr id="3" name="Rectangle: Rounded Corners 2">
          <a:extLst>
            <a:ext uri="{FF2B5EF4-FFF2-40B4-BE49-F238E27FC236}">
              <a16:creationId xmlns:a16="http://schemas.microsoft.com/office/drawing/2014/main" id="{1E49E181-EF02-FF39-2B27-6E7A35B529C1}"/>
            </a:ext>
          </a:extLst>
        </xdr:cNvPr>
        <xdr:cNvSpPr/>
      </xdr:nvSpPr>
      <xdr:spPr>
        <a:xfrm>
          <a:off x="68580" y="99060"/>
          <a:ext cx="1760220" cy="5585460"/>
        </a:xfrm>
        <a:prstGeom prst="roundRect">
          <a:avLst/>
        </a:prstGeom>
        <a:solidFill>
          <a:srgbClr val="CCC8AA"/>
        </a:solidFill>
        <a:ln>
          <a:solidFill>
            <a:srgbClr val="CCC8A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xdr:colOff>
      <xdr:row>2</xdr:row>
      <xdr:rowOff>22860</xdr:rowOff>
    </xdr:from>
    <xdr:to>
      <xdr:col>4</xdr:col>
      <xdr:colOff>381000</xdr:colOff>
      <xdr:row>4</xdr:row>
      <xdr:rowOff>22860</xdr:rowOff>
    </xdr:to>
    <xdr:sp macro="" textlink="">
      <xdr:nvSpPr>
        <xdr:cNvPr id="4" name="Rectangle: Rounded Corners 3">
          <a:extLst>
            <a:ext uri="{FF2B5EF4-FFF2-40B4-BE49-F238E27FC236}">
              <a16:creationId xmlns:a16="http://schemas.microsoft.com/office/drawing/2014/main" id="{8107D05A-B838-0889-CD9C-63D71CB89884}"/>
            </a:ext>
          </a:extLst>
        </xdr:cNvPr>
        <xdr:cNvSpPr/>
      </xdr:nvSpPr>
      <xdr:spPr>
        <a:xfrm>
          <a:off x="15240" y="388620"/>
          <a:ext cx="2804160" cy="4572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480060</xdr:colOff>
      <xdr:row>2</xdr:row>
      <xdr:rowOff>60960</xdr:rowOff>
    </xdr:from>
    <xdr:to>
      <xdr:col>4</xdr:col>
      <xdr:colOff>518160</xdr:colOff>
      <xdr:row>4</xdr:row>
      <xdr:rowOff>7620</xdr:rowOff>
    </xdr:to>
    <xdr:sp macro="" textlink="">
      <xdr:nvSpPr>
        <xdr:cNvPr id="5" name="TextBox 4">
          <a:extLst>
            <a:ext uri="{FF2B5EF4-FFF2-40B4-BE49-F238E27FC236}">
              <a16:creationId xmlns:a16="http://schemas.microsoft.com/office/drawing/2014/main" id="{C97C8CDE-67DB-90BB-5ADE-CF7ACBA42342}"/>
            </a:ext>
          </a:extLst>
        </xdr:cNvPr>
        <xdr:cNvSpPr txBox="1"/>
      </xdr:nvSpPr>
      <xdr:spPr>
        <a:xfrm>
          <a:off x="480060" y="426720"/>
          <a:ext cx="2476500" cy="403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AdventureWorks Analysis</a:t>
          </a:r>
        </a:p>
        <a:p>
          <a:endParaRPr lang="en-US" sz="1100"/>
        </a:p>
      </xdr:txBody>
    </xdr:sp>
    <xdr:clientData/>
  </xdr:twoCellAnchor>
  <xdr:twoCellAnchor editAs="oneCell">
    <xdr:from>
      <xdr:col>0</xdr:col>
      <xdr:colOff>83820</xdr:colOff>
      <xdr:row>2</xdr:row>
      <xdr:rowOff>22860</xdr:rowOff>
    </xdr:from>
    <xdr:to>
      <xdr:col>0</xdr:col>
      <xdr:colOff>494190</xdr:colOff>
      <xdr:row>3</xdr:row>
      <xdr:rowOff>204630</xdr:rowOff>
    </xdr:to>
    <xdr:pic>
      <xdr:nvPicPr>
        <xdr:cNvPr id="7" name="Picture 6">
          <a:extLst>
            <a:ext uri="{FF2B5EF4-FFF2-40B4-BE49-F238E27FC236}">
              <a16:creationId xmlns:a16="http://schemas.microsoft.com/office/drawing/2014/main" id="{2E7CE5D5-D245-6A28-5DBF-8A63BEC0EF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820" y="388620"/>
          <a:ext cx="410370" cy="410370"/>
        </a:xfrm>
        <a:prstGeom prst="rect">
          <a:avLst/>
        </a:prstGeom>
      </xdr:spPr>
    </xdr:pic>
    <xdr:clientData/>
  </xdr:twoCellAnchor>
  <xdr:twoCellAnchor editAs="oneCell">
    <xdr:from>
      <xdr:col>0</xdr:col>
      <xdr:colOff>175260</xdr:colOff>
      <xdr:row>11</xdr:row>
      <xdr:rowOff>121921</xdr:rowOff>
    </xdr:from>
    <xdr:to>
      <xdr:col>2</xdr:col>
      <xdr:colOff>464820</xdr:colOff>
      <xdr:row>16</xdr:row>
      <xdr:rowOff>103633</xdr:rowOff>
    </xdr:to>
    <mc:AlternateContent xmlns:mc="http://schemas.openxmlformats.org/markup-compatibility/2006" xmlns:a14="http://schemas.microsoft.com/office/drawing/2010/main">
      <mc:Choice Requires="a14">
        <xdr:graphicFrame macro="">
          <xdr:nvGraphicFramePr>
            <xdr:cNvPr id="8" name="Category1">
              <a:extLst>
                <a:ext uri="{FF2B5EF4-FFF2-40B4-BE49-F238E27FC236}">
                  <a16:creationId xmlns:a16="http://schemas.microsoft.com/office/drawing/2014/main" id="{6B7D3F04-8DD8-47E9-A6AA-C46450F07B9B}"/>
                </a:ext>
              </a:extLst>
            </xdr:cNvPr>
            <xdr:cNvGraphicFramePr/>
          </xdr:nvGraphicFramePr>
          <xdr:xfrm>
            <a:off x="0" y="0"/>
            <a:ext cx="0" cy="0"/>
          </xdr:xfrm>
          <a:graphic>
            <a:graphicData uri="http://schemas.microsoft.com/office/drawing/2010/slicer">
              <sle:slicer xmlns:sle="http://schemas.microsoft.com/office/drawing/2010/slicer" name="Category1"/>
            </a:graphicData>
          </a:graphic>
        </xdr:graphicFrame>
      </mc:Choice>
      <mc:Fallback xmlns="">
        <xdr:sp macro="" textlink="">
          <xdr:nvSpPr>
            <xdr:cNvPr id="0" name=""/>
            <xdr:cNvSpPr>
              <a:spLocks noTextEdit="1"/>
            </xdr:cNvSpPr>
          </xdr:nvSpPr>
          <xdr:spPr>
            <a:xfrm>
              <a:off x="175260" y="2225041"/>
              <a:ext cx="1508760" cy="89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22</xdr:row>
      <xdr:rowOff>167641</xdr:rowOff>
    </xdr:from>
    <xdr:to>
      <xdr:col>2</xdr:col>
      <xdr:colOff>464820</xdr:colOff>
      <xdr:row>27</xdr:row>
      <xdr:rowOff>149353</xdr:rowOff>
    </xdr:to>
    <mc:AlternateContent xmlns:mc="http://schemas.openxmlformats.org/markup-compatibility/2006" xmlns:a14="http://schemas.microsoft.com/office/drawing/2010/main">
      <mc:Choice Requires="a14">
        <xdr:graphicFrame macro="">
          <xdr:nvGraphicFramePr>
            <xdr:cNvPr id="9" name="Territory">
              <a:extLst>
                <a:ext uri="{FF2B5EF4-FFF2-40B4-BE49-F238E27FC236}">
                  <a16:creationId xmlns:a16="http://schemas.microsoft.com/office/drawing/2014/main" id="{CDF197FF-BDFD-4818-B4C4-9263F155FD6C}"/>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175260" y="4282441"/>
              <a:ext cx="1508760" cy="89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167641</xdr:colOff>
      <xdr:row>6</xdr:row>
      <xdr:rowOff>0</xdr:rowOff>
    </xdr:from>
    <xdr:to>
      <xdr:col>2</xdr:col>
      <xdr:colOff>457201</xdr:colOff>
      <xdr:row>10</xdr:row>
      <xdr:rowOff>164592</xdr:rowOff>
    </xdr:to>
    <mc:AlternateContent xmlns:mc="http://schemas.openxmlformats.org/markup-compatibility/2006" xmlns:a14="http://schemas.microsoft.com/office/drawing/2010/main">
      <mc:Choice Requires="a14">
        <xdr:graphicFrame macro="">
          <xdr:nvGraphicFramePr>
            <xdr:cNvPr id="10" name="OnlineOrderFlag">
              <a:extLst>
                <a:ext uri="{FF2B5EF4-FFF2-40B4-BE49-F238E27FC236}">
                  <a16:creationId xmlns:a16="http://schemas.microsoft.com/office/drawing/2014/main" id="{781787B0-C9D1-4D0A-9239-6058D87CF6B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nlineOrderFlag"/>
            </a:graphicData>
          </a:graphic>
        </xdr:graphicFrame>
      </mc:Choice>
      <mc:Fallback xmlns="">
        <xdr:sp macro="" textlink="">
          <xdr:nvSpPr>
            <xdr:cNvPr id="0" name=""/>
            <xdr:cNvSpPr>
              <a:spLocks noTextEdit="1"/>
            </xdr:cNvSpPr>
          </xdr:nvSpPr>
          <xdr:spPr>
            <a:xfrm>
              <a:off x="167641" y="1188720"/>
              <a:ext cx="1508760" cy="89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320040</xdr:colOff>
      <xdr:row>4</xdr:row>
      <xdr:rowOff>175260</xdr:rowOff>
    </xdr:from>
    <xdr:to>
      <xdr:col>13</xdr:col>
      <xdr:colOff>353568</xdr:colOff>
      <xdr:row>17</xdr:row>
      <xdr:rowOff>38100</xdr:rowOff>
    </xdr:to>
    <xdr:graphicFrame macro="">
      <xdr:nvGraphicFramePr>
        <xdr:cNvPr id="11" name="Chart 10">
          <a:extLst>
            <a:ext uri="{FF2B5EF4-FFF2-40B4-BE49-F238E27FC236}">
              <a16:creationId xmlns:a16="http://schemas.microsoft.com/office/drawing/2014/main" id="{13168D9F-701E-4D31-B668-06AA38C8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167640</xdr:colOff>
      <xdr:row>17</xdr:row>
      <xdr:rowOff>60960</xdr:rowOff>
    </xdr:from>
    <xdr:to>
      <xdr:col>2</xdr:col>
      <xdr:colOff>457200</xdr:colOff>
      <xdr:row>22</xdr:row>
      <xdr:rowOff>42672</xdr:rowOff>
    </xdr:to>
    <mc:AlternateContent xmlns:mc="http://schemas.openxmlformats.org/markup-compatibility/2006" xmlns:a14="http://schemas.microsoft.com/office/drawing/2010/main">
      <mc:Choice Requires="a14">
        <xdr:graphicFrame macro="">
          <xdr:nvGraphicFramePr>
            <xdr:cNvPr id="12" name="SubCategory">
              <a:extLst>
                <a:ext uri="{FF2B5EF4-FFF2-40B4-BE49-F238E27FC236}">
                  <a16:creationId xmlns:a16="http://schemas.microsoft.com/office/drawing/2014/main" id="{CF8506E8-DB81-4B5A-B7E5-46DBCF99360B}"/>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67640" y="3261360"/>
              <a:ext cx="1508760" cy="89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571500</xdr:colOff>
      <xdr:row>5</xdr:row>
      <xdr:rowOff>0</xdr:rowOff>
    </xdr:from>
    <xdr:to>
      <xdr:col>18</xdr:col>
      <xdr:colOff>605028</xdr:colOff>
      <xdr:row>17</xdr:row>
      <xdr:rowOff>45720</xdr:rowOff>
    </xdr:to>
    <xdr:graphicFrame macro="">
      <xdr:nvGraphicFramePr>
        <xdr:cNvPr id="13" name="Chart 12">
          <a:extLst>
            <a:ext uri="{FF2B5EF4-FFF2-40B4-BE49-F238E27FC236}">
              <a16:creationId xmlns:a16="http://schemas.microsoft.com/office/drawing/2014/main" id="{CE30E728-B571-4C85-B64B-B918AA237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91440</xdr:colOff>
      <xdr:row>17</xdr:row>
      <xdr:rowOff>144780</xdr:rowOff>
    </xdr:from>
    <xdr:to>
      <xdr:col>8</xdr:col>
      <xdr:colOff>124968</xdr:colOff>
      <xdr:row>30</xdr:row>
      <xdr:rowOff>53340</xdr:rowOff>
    </xdr:to>
    <xdr:graphicFrame macro="">
      <xdr:nvGraphicFramePr>
        <xdr:cNvPr id="14" name="Chart 13">
          <a:extLst>
            <a:ext uri="{FF2B5EF4-FFF2-40B4-BE49-F238E27FC236}">
              <a16:creationId xmlns:a16="http://schemas.microsoft.com/office/drawing/2014/main" id="{BBBD78ED-C58D-4AAB-B81F-D061C5E88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17</xdr:row>
      <xdr:rowOff>175260</xdr:rowOff>
    </xdr:from>
    <xdr:to>
      <xdr:col>19</xdr:col>
      <xdr:colOff>33528</xdr:colOff>
      <xdr:row>30</xdr:row>
      <xdr:rowOff>38100</xdr:rowOff>
    </xdr:to>
    <xdr:graphicFrame macro="">
      <xdr:nvGraphicFramePr>
        <xdr:cNvPr id="15" name="Chart 14">
          <a:extLst>
            <a:ext uri="{FF2B5EF4-FFF2-40B4-BE49-F238E27FC236}">
              <a16:creationId xmlns:a16="http://schemas.microsoft.com/office/drawing/2014/main" id="{DA35875F-9B15-4F2D-BCF6-259A57FB0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320040</xdr:colOff>
      <xdr:row>17</xdr:row>
      <xdr:rowOff>167640</xdr:rowOff>
    </xdr:from>
    <xdr:to>
      <xdr:col>13</xdr:col>
      <xdr:colOff>353568</xdr:colOff>
      <xdr:row>30</xdr:row>
      <xdr:rowOff>30480</xdr:rowOff>
    </xdr:to>
    <xdr:graphicFrame macro="">
      <xdr:nvGraphicFramePr>
        <xdr:cNvPr id="16" name="Chart 15">
          <a:extLst>
            <a:ext uri="{FF2B5EF4-FFF2-40B4-BE49-F238E27FC236}">
              <a16:creationId xmlns:a16="http://schemas.microsoft.com/office/drawing/2014/main" id="{64179722-F86E-42CE-9549-34DB7602B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8</xdr:col>
      <xdr:colOff>106680</xdr:colOff>
      <xdr:row>2</xdr:row>
      <xdr:rowOff>38100</xdr:rowOff>
    </xdr:from>
    <xdr:ext cx="184731" cy="264560"/>
    <xdr:sp macro="" textlink="">
      <xdr:nvSpPr>
        <xdr:cNvPr id="18" name="TextBox 17">
          <a:extLst>
            <a:ext uri="{FF2B5EF4-FFF2-40B4-BE49-F238E27FC236}">
              <a16:creationId xmlns:a16="http://schemas.microsoft.com/office/drawing/2014/main" id="{249A4ABB-1F04-2F2D-E142-EC39A66744DD}"/>
            </a:ext>
          </a:extLst>
        </xdr:cNvPr>
        <xdr:cNvSpPr txBox="1"/>
      </xdr:nvSpPr>
      <xdr:spPr>
        <a:xfrm>
          <a:off x="5448300" y="403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8</xdr:col>
      <xdr:colOff>586740</xdr:colOff>
      <xdr:row>2</xdr:row>
      <xdr:rowOff>7620</xdr:rowOff>
    </xdr:from>
    <xdr:to>
      <xdr:col>11</xdr:col>
      <xdr:colOff>15240</xdr:colOff>
      <xdr:row>4</xdr:row>
      <xdr:rowOff>15240</xdr:rowOff>
    </xdr:to>
    <xdr:sp macro="" textlink="">
      <xdr:nvSpPr>
        <xdr:cNvPr id="19" name="Rectangle: Rounded Corners 18">
          <a:extLst>
            <a:ext uri="{FF2B5EF4-FFF2-40B4-BE49-F238E27FC236}">
              <a16:creationId xmlns:a16="http://schemas.microsoft.com/office/drawing/2014/main" id="{B991B429-58D7-4C84-BEA9-45E25F7CE041}"/>
            </a:ext>
          </a:extLst>
        </xdr:cNvPr>
        <xdr:cNvSpPr/>
      </xdr:nvSpPr>
      <xdr:spPr>
        <a:xfrm>
          <a:off x="5631180" y="373380"/>
          <a:ext cx="1257300" cy="464820"/>
        </a:xfrm>
        <a:prstGeom prst="roundRect">
          <a:avLst/>
        </a:prstGeom>
        <a:noFill/>
        <a:ln w="38100">
          <a:solidFill>
            <a:srgbClr val="CCC8A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xdr:row>
      <xdr:rowOff>167640</xdr:rowOff>
    </xdr:from>
    <xdr:to>
      <xdr:col>8</xdr:col>
      <xdr:colOff>22860</xdr:colOff>
      <xdr:row>4</xdr:row>
      <xdr:rowOff>22860</xdr:rowOff>
    </xdr:to>
    <xdr:sp macro="" textlink="">
      <xdr:nvSpPr>
        <xdr:cNvPr id="20" name="Rectangle: Rounded Corners 19">
          <a:extLst>
            <a:ext uri="{FF2B5EF4-FFF2-40B4-BE49-F238E27FC236}">
              <a16:creationId xmlns:a16="http://schemas.microsoft.com/office/drawing/2014/main" id="{C4364A06-0DC0-4DB2-82A7-B13D692B9E26}"/>
            </a:ext>
          </a:extLst>
        </xdr:cNvPr>
        <xdr:cNvSpPr/>
      </xdr:nvSpPr>
      <xdr:spPr>
        <a:xfrm>
          <a:off x="3657600" y="350520"/>
          <a:ext cx="1409700" cy="434340"/>
        </a:xfrm>
        <a:prstGeom prst="roundRect">
          <a:avLst/>
        </a:prstGeom>
        <a:noFill/>
        <a:ln w="38100">
          <a:solidFill>
            <a:srgbClr val="CCC8A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7620</xdr:colOff>
      <xdr:row>2</xdr:row>
      <xdr:rowOff>7620</xdr:rowOff>
    </xdr:from>
    <xdr:to>
      <xdr:col>14</xdr:col>
      <xdr:colOff>15240</xdr:colOff>
      <xdr:row>4</xdr:row>
      <xdr:rowOff>30480</xdr:rowOff>
    </xdr:to>
    <xdr:sp macro="" textlink="">
      <xdr:nvSpPr>
        <xdr:cNvPr id="21" name="Rectangle: Rounded Corners 20">
          <a:extLst>
            <a:ext uri="{FF2B5EF4-FFF2-40B4-BE49-F238E27FC236}">
              <a16:creationId xmlns:a16="http://schemas.microsoft.com/office/drawing/2014/main" id="{1F4A8680-AE69-4D61-AF70-8A4A2562E9C6}"/>
            </a:ext>
          </a:extLst>
        </xdr:cNvPr>
        <xdr:cNvSpPr/>
      </xdr:nvSpPr>
      <xdr:spPr>
        <a:xfrm>
          <a:off x="7490460" y="373380"/>
          <a:ext cx="1371600" cy="480060"/>
        </a:xfrm>
        <a:prstGeom prst="roundRect">
          <a:avLst/>
        </a:prstGeom>
        <a:noFill/>
        <a:ln w="38100">
          <a:solidFill>
            <a:srgbClr val="CCC8A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594360</xdr:colOff>
      <xdr:row>2</xdr:row>
      <xdr:rowOff>0</xdr:rowOff>
    </xdr:from>
    <xdr:to>
      <xdr:col>17</xdr:col>
      <xdr:colOff>15240</xdr:colOff>
      <xdr:row>4</xdr:row>
      <xdr:rowOff>30480</xdr:rowOff>
    </xdr:to>
    <xdr:sp macro="" textlink="">
      <xdr:nvSpPr>
        <xdr:cNvPr id="22" name="Rectangle: Rounded Corners 21">
          <a:extLst>
            <a:ext uri="{FF2B5EF4-FFF2-40B4-BE49-F238E27FC236}">
              <a16:creationId xmlns:a16="http://schemas.microsoft.com/office/drawing/2014/main" id="{535E1FE6-A63C-4CD7-A19C-06FA8161DD23}"/>
            </a:ext>
          </a:extLst>
        </xdr:cNvPr>
        <xdr:cNvSpPr/>
      </xdr:nvSpPr>
      <xdr:spPr>
        <a:xfrm>
          <a:off x="9441180" y="365760"/>
          <a:ext cx="1249680" cy="487680"/>
        </a:xfrm>
        <a:prstGeom prst="roundRect">
          <a:avLst/>
        </a:prstGeom>
        <a:noFill/>
        <a:ln w="38100">
          <a:solidFill>
            <a:srgbClr val="CCC8A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197916663" createdVersion="8" refreshedVersion="8" minRefreshableVersion="3" recordCount="0" supportSubquery="1" supportAdvancedDrill="1" xr:uid="{5D1281C3-C533-49FB-934F-E9E715BA603A}">
  <cacheSource type="external" connectionId="8"/>
  <cacheFields count="3">
    <cacheField name="[Final_Product].[CategoryName].[CategoryName]" caption="CategoryName" numFmtId="0" hierarchy="3" level="1">
      <sharedItems count="4">
        <s v="Accessories"/>
        <s v="Bikes"/>
        <s v="Clothing"/>
        <s v="Components"/>
      </sharedItems>
    </cacheField>
    <cacheField name="[Measures].[Sum of Total Sales]" caption="Sum of Total Sales" numFmtId="0" hierarchy="35" level="32767"/>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2" memberValueDatatype="130" unbalanced="0">
      <fieldsUsage count="2">
        <fieldUsage x="-1"/>
        <fieldUsage x="0"/>
      </fieldsUsage>
    </cacheHierarchy>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2"/>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hidden="1">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hidden="1">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206249999" createdVersion="8" refreshedVersion="8" minRefreshableVersion="3" recordCount="0" supportSubquery="1" supportAdvancedDrill="1" xr:uid="{C51076B7-C0F8-40FE-AE0F-3D0C6602E55F}">
  <cacheSource type="external" connectionId="8"/>
  <cacheFields count="2">
    <cacheField name="[Measures].[Sum of TaxAmt]" caption="Sum of TaxAmt" numFmtId="0" hierarchy="37" level="32767"/>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0"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1"/>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hidden="1">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hidden="1">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hidden="1">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895206712965" createdVersion="3" refreshedVersion="8" minRefreshableVersion="3" recordCount="0" supportSubquery="1" supportAdvancedDrill="1" xr:uid="{E8A18126-DDBC-42BB-9D8F-D93E518FCF38}">
  <cacheSource type="external" connectionId="8">
    <extLst>
      <ext xmlns:x14="http://schemas.microsoft.com/office/spreadsheetml/2009/9/main" uri="{F057638F-6D5F-4e77-A914-E7F072B9BCA8}">
        <x14:sourceConnection name="ThisWorkbookDataModel"/>
      </ext>
    </extLst>
  </cacheSource>
  <cacheFields count="0"/>
  <cacheHierarchies count="38">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2"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2"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hidden="1">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hidden="1">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11018062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11986921295" createdVersion="3" refreshedVersion="8" minRefreshableVersion="3" recordCount="0" supportSubquery="1" supportAdvancedDrill="1" xr:uid="{2AE4360D-2C1E-49EC-B779-ED3903339008}">
  <cacheSource type="external" connectionId="8">
    <extLst>
      <ext xmlns:x14="http://schemas.microsoft.com/office/spreadsheetml/2009/9/main" uri="{F057638F-6D5F-4e77-A914-E7F072B9BCA8}">
        <x14:sourceConnection name="ThisWorkbookDataModel"/>
      </ext>
    </extLst>
  </cacheSource>
  <cacheFields count="0"/>
  <cacheHierarchies count="38">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2" memberValueDatatype="130" unbalanced="0"/>
    <cacheHierarchy uniqueName="[Final_Product].[CategoryName]" caption="CategoryName" attribute="1" defaultMemberUniqueName="[Final_Product].[CategoryName].[All]" allUniqueName="[Final_Product].[CategoryName].[All]" dimensionUniqueName="[Final_Product]" displayFolder="" count="0"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0" memberValueDatatype="11" unbalanced="0"/>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hidden="1">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hidden="1">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7669866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199421295" createdVersion="8" refreshedVersion="8" minRefreshableVersion="3" recordCount="0" supportSubquery="1" supportAdvancedDrill="1" xr:uid="{37EE292F-048A-4080-AECC-181867C3CF9D}">
  <cacheSource type="external" connectionId="8"/>
  <cacheFields count="3">
    <cacheField name="[Measures].[Sum of Total Sales]" caption="Sum of Total Sales" numFmtId="0" hierarchy="35" level="32767"/>
    <cacheField name="[OrderHeader].[OrderDate (Month)].[OrderDate (Month)]" caption="OrderDate (Month)" numFmtId="0" hierarchy="24" level="1">
      <sharedItems count="12">
        <s v="Jan"/>
        <s v="Feb"/>
        <s v="Mar"/>
        <s v="Apr"/>
        <s v="May"/>
        <s v="Jun"/>
        <s v="Jul"/>
        <s v="Aug"/>
        <s v="Sep"/>
        <s v="Oct"/>
        <s v="Nov"/>
        <s v="Dec"/>
      </sharedItems>
    </cacheField>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2"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2"/>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2" memberValueDatatype="130" unbalanced="0">
      <fieldsUsage count="2">
        <fieldUsage x="-1"/>
        <fieldUsage x="1"/>
      </fieldsUsage>
    </cacheHierarchy>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hidden="1">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hidden="1">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200462964" createdVersion="8" refreshedVersion="8" minRefreshableVersion="3" recordCount="0" supportSubquery="1" supportAdvancedDrill="1" xr:uid="{2AB51D31-B473-4303-81E8-B55B98A19286}">
  <cacheSource type="external" connectionId="8"/>
  <cacheFields count="3">
    <cacheField name="[Final_Product].[CategoryName].[CategoryName]" caption="CategoryName" numFmtId="0" hierarchy="3" level="1">
      <sharedItems count="4">
        <s v="Accessories"/>
        <s v="Bikes"/>
        <s v="Clothing"/>
        <s v="Components"/>
      </sharedItems>
    </cacheField>
    <cacheField name="[Measures].[Sum of OrderQty]" caption="Sum of OrderQty" numFmtId="0" hierarchy="36" level="32767"/>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2" memberValueDatatype="130" unbalanced="0">
      <fieldsUsage count="2">
        <fieldUsage x="-1"/>
        <fieldUsage x="0"/>
      </fieldsUsage>
    </cacheHierarchy>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2"/>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hidden="1">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hidden="1">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201504627" createdVersion="8" refreshedVersion="8" minRefreshableVersion="3" recordCount="0" supportSubquery="1" supportAdvancedDrill="1" xr:uid="{CCF9E125-1090-4F9B-A299-782F2D18F30E}">
  <cacheSource type="external" connectionId="8"/>
  <cacheFields count="4">
    <cacheField name="[Measures].[Sum of Total Sales]" caption="Sum of Total Sales" numFmtId="0" hierarchy="35" level="32767"/>
    <cacheField name="[Final_Product].[ProductName].[ProductName]" caption="ProductName" numFmtId="0" hierarchy="5" level="1">
      <sharedItems count="10">
        <s v="Mountain-200 Black, 38"/>
        <s v="Mountain-200 Black, 42"/>
        <s v="Mountain-200 Black, 46"/>
        <s v="Mountain-200 Silver, 38"/>
        <s v="Mountain-200 Silver, 42"/>
        <s v="Mountain-200 Silver, 46"/>
        <s v="Road-150 Red, 56"/>
        <s v="Road-250 Black, 44"/>
        <s v="Road-250 Black, 48"/>
        <s v="Road-250 Black, 52"/>
      </sharedItems>
    </cacheField>
    <cacheField name="[Territory].[Group].[Group]" caption="Group" numFmtId="0" hierarchy="28" level="1">
      <sharedItems count="3">
        <s v="Europe"/>
        <s v="North America"/>
        <s v="Pacific"/>
      </sharedItems>
    </cacheField>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2"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2" memberValueDatatype="130" unbalanced="0">
      <fieldsUsage count="2">
        <fieldUsage x="-1"/>
        <fieldUsage x="1"/>
      </fieldsUsage>
    </cacheHierarchy>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3"/>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2" memberValueDatatype="130" unbalanced="0">
      <fieldsUsage count="2">
        <fieldUsage x="-1"/>
        <fieldUsage x="2"/>
      </fieldsUsage>
    </cacheHierarchy>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hidden="1">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hidden="1">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20289352" createdVersion="8" refreshedVersion="8" minRefreshableVersion="3" recordCount="0" supportSubquery="1" supportAdvancedDrill="1" xr:uid="{E44CE1F8-DA87-4DCA-B2AA-5765ACD54CE6}">
  <cacheSource type="external" connectionId="8"/>
  <cacheFields count="3">
    <cacheField name="[OrderHeader].[OrderDate (Month)].[OrderDate (Month)]" caption="OrderDate (Month)" numFmtId="0" hierarchy="24" level="1">
      <sharedItems count="12">
        <s v="Jan"/>
        <s v="Feb"/>
        <s v="Mar"/>
        <s v="Apr"/>
        <s v="May"/>
        <s v="Jun"/>
        <s v="Jul"/>
        <s v="Aug"/>
        <s v="Sep"/>
        <s v="Oct"/>
        <s v="Nov"/>
        <s v="Dec"/>
      </sharedItems>
    </cacheField>
    <cacheField name="[Measures].[Sum of OrderQty]" caption="Sum of OrderQty" numFmtId="0" hierarchy="36" level="32767"/>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2"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2"/>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2" memberValueDatatype="130" unbalanced="0">
      <fieldsUsage count="2">
        <fieldUsage x="-1"/>
        <fieldUsage x="0"/>
      </fieldsUsage>
    </cacheHierarchy>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hidden="1">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hidden="1">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203703705" createdVersion="8" refreshedVersion="8" minRefreshableVersion="3" recordCount="0" supportSubquery="1" supportAdvancedDrill="1" xr:uid="{00F25F1C-C3AA-420B-B57A-AF03B9E42A17}">
  <cacheSource type="external" connectionId="8"/>
  <cacheFields count="3">
    <cacheField name="[Territory].[Group].[Group]" caption="Group" numFmtId="0" hierarchy="28" level="1">
      <sharedItems count="3">
        <s v="Europe"/>
        <s v="North America"/>
        <s v="Pacific"/>
      </sharedItems>
    </cacheField>
    <cacheField name="[Measures].[Sum of TaxAmt]" caption="Sum of TaxAmt" numFmtId="0" hierarchy="37" level="32767"/>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0"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2"/>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2" memberValueDatatype="130" unbalanced="0">
      <fieldsUsage count="2">
        <fieldUsage x="-1"/>
        <fieldUsage x="0"/>
      </fieldsUsage>
    </cacheHierarchy>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hidden="1">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hidden="1">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hidden="1">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204282406" createdVersion="8" refreshedVersion="8" minRefreshableVersion="3" recordCount="0" supportSubquery="1" supportAdvancedDrill="1" xr:uid="{4FD003D1-88B3-4800-BD30-09D6DD4ED098}">
  <cacheSource type="external" connectionId="8"/>
  <cacheFields count="2">
    <cacheField name="[Measures].[Sum of Total Sales]" caption="Sum of Total Sales" numFmtId="0" hierarchy="35" level="32767"/>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0"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1"/>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hidden="1">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hidden="1">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204861114" createdVersion="8" refreshedVersion="8" minRefreshableVersion="3" recordCount="0" supportSubquery="1" supportAdvancedDrill="1" xr:uid="{16506F8E-1188-4C5E-8155-5A2118E2F9B6}">
  <cacheSource type="external" connectionId="8"/>
  <cacheFields count="2">
    <cacheField name="[Measures].[Sum of OrderQty]" caption="Sum of OrderQty" numFmtId="0" hierarchy="36" level="32767"/>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0"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1"/>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hidden="1">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hidden="1">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ab " refreshedDate="45191.966205555553" createdVersion="8" refreshedVersion="8" minRefreshableVersion="3" recordCount="0" supportSubquery="1" supportAdvancedDrill="1" xr:uid="{4E81B44F-0952-47A4-9986-5B66AA520804}">
  <cacheSource type="external" connectionId="8"/>
  <cacheFields count="2">
    <cacheField name="[Measures].[Sum of Freight]" caption="Sum of Freight" numFmtId="0" hierarchy="38" level="32767"/>
    <cacheField name="[OrderHeader].[OnlineOrderFlag].[OnlineOrderFlag]" caption="OnlineOrderFlag" numFmtId="0" hierarchy="17" level="1">
      <sharedItems containsSemiMixedTypes="0" containsNonDate="0" containsString="0"/>
    </cacheField>
  </cacheFields>
  <cacheHierarchies count="41">
    <cacheHierarchy uniqueName="[Final_Product].[SubcategoryID]" caption="SubcategoryID" attribute="1" defaultMemberUniqueName="[Final_Product].[SubcategoryID].[All]" allUniqueName="[Final_Product].[SubcategoryID].[All]" dimensionUniqueName="[Final_Product]" displayFolder="" count="0" memberValueDatatype="20" unbalanced="0"/>
    <cacheHierarchy uniqueName="[Final_Product].[CategoryID]" caption="CategoryID" attribute="1" defaultMemberUniqueName="[Final_Product].[CategoryID].[All]" allUniqueName="[Final_Product].[CategoryID].[All]" dimensionUniqueName="[Final_Product]" displayFolder="" count="0" memberValueDatatype="20" unbalanced="0"/>
    <cacheHierarchy uniqueName="[Final_Product].[SubCategoryName]" caption="SubCategoryName" attribute="1" defaultMemberUniqueName="[Final_Product].[SubCategoryName].[All]" allUniqueName="[Final_Product].[SubCategoryName].[All]" dimensionUniqueName="[Final_Product]" displayFolder="" count="0" memberValueDatatype="130" unbalanced="0"/>
    <cacheHierarchy uniqueName="[Final_Product].[CategoryName]" caption="CategoryName" attribute="1" defaultMemberUniqueName="[Final_Product].[CategoryName].[All]" allUniqueName="[Final_Product].[CategoryName].[All]" dimensionUniqueName="[Final_Product]" displayFolder="" count="0" memberValueDatatype="130" unbalanced="0"/>
    <cacheHierarchy uniqueName="[Final_Product].[ProductID]" caption="ProductID" attribute="1" defaultMemberUniqueName="[Final_Product].[ProductID].[All]" allUniqueName="[Final_Product].[ProductID].[All]" dimensionUniqueName="[Final_Product]" displayFolder="" count="0" memberValueDatatype="20" unbalanced="0"/>
    <cacheHierarchy uniqueName="[Final_Product].[ProductName]" caption="ProductName" attribute="1" defaultMemberUniqueName="[Final_Product].[ProductName].[All]" allUniqueName="[Final_Product].[ProductName].[All]" dimensionUniqueName="[Final_Product]" displayFolder="" count="0" memberValueDatatype="130" unbalanced="0"/>
    <cacheHierarchy uniqueName="[Final_Product].[Color]" caption="Color" attribute="1" defaultMemberUniqueName="[Final_Product].[Color].[All]" allUniqueName="[Final_Product].[Color].[All]" dimensionUniqueName="[Final_Product]" displayFolder="" count="0" memberValueDatatype="130" unbalanced="0"/>
    <cacheHierarchy uniqueName="[OrderDetail].[SalesOrderID]" caption="SalesOrderID" attribute="1" defaultMemberUniqueName="[OrderDetail].[SalesOrderID].[All]" allUniqueName="[OrderDetail].[SalesOrderID].[All]" dimensionUniqueName="[OrderDetail]" displayFolder="" count="0" memberValueDatatype="20" unbalanced="0"/>
    <cacheHierarchy uniqueName="[OrderDetail].[SalesOrderDetailID]" caption="SalesOrderDetailID" attribute="1" defaultMemberUniqueName="[OrderDetail].[SalesOrderDetailID].[All]" allUniqueName="[OrderDetail].[SalesOrderDetailID].[All]" dimensionUniqueName="[OrderDetail]" displayFolder="" count="0" memberValueDatatype="20" unbalanced="0"/>
    <cacheHierarchy uniqueName="[OrderDetail].[OrderQty]" caption="OrderQty" attribute="1" defaultMemberUniqueName="[OrderDetail].[OrderQty].[All]" allUniqueName="[OrderDetail].[OrderQty].[All]" dimensionUniqueName="[OrderDetail]" displayFolder="" count="0" memberValueDatatype="20" unbalanced="0"/>
    <cacheHierarchy uniqueName="[OrderDetail].[ProductID]" caption="ProductID" attribute="1" defaultMemberUniqueName="[OrderDetail].[ProductID].[All]" allUniqueName="[OrderDetail].[ProductID].[All]" dimensionUniqueName="[OrderDetail]" displayFolder="" count="0" memberValueDatatype="20" unbalanced="0"/>
    <cacheHierarchy uniqueName="[OrderDetail].[UnitPrice]" caption="UnitPrice" attribute="1" defaultMemberUniqueName="[OrderDetail].[UnitPrice].[All]" allUniqueName="[OrderDetail].[UnitPrice].[All]" dimensionUniqueName="[OrderDetail]" displayFolder="" count="0" memberValueDatatype="6" unbalanced="0"/>
    <cacheHierarchy uniqueName="[OrderDetail].[UnitPriceDiscount]" caption="UnitPriceDiscount" attribute="1" defaultMemberUniqueName="[OrderDetail].[UnitPriceDiscount].[All]" allUniqueName="[OrderDetail].[UnitPriceDiscount].[All]" dimensionUniqueName="[OrderDetail]" displayFolder="" count="0" memberValueDatatype="6" unbalanced="0"/>
    <cacheHierarchy uniqueName="[OrderDetail].[Total Sales]" caption="Total Sales" attribute="1" defaultMemberUniqueName="[OrderDetail].[Total Sales].[All]" allUniqueName="[OrderDetail].[Total Sales].[All]" dimensionUniqueName="[OrderDetail]" displayFolder="" count="0" memberValueDatatype="5" unbalanced="0"/>
    <cacheHierarchy uniqueName="[OrderHeader].[SalesOrderID]" caption="SalesOrderID" attribute="1" defaultMemberUniqueName="[OrderHeader].[SalesOrderID].[All]" allUniqueName="[OrderHeader].[SalesOrderID].[All]" dimensionUniqueName="[OrderHeader]" displayFolder="" count="0" memberValueDatatype="20" unbalanced="0"/>
    <cacheHierarchy uniqueName="[OrderHeader].[OrderDate]" caption="OrderDate" attribute="1" time="1" defaultMemberUniqueName="[OrderHeader].[OrderDate].[All]" allUniqueName="[OrderHeader].[OrderDate].[All]" dimensionUniqueName="[OrderHeader]" displayFolder="" count="0" memberValueDatatype="7" unbalanced="0"/>
    <cacheHierarchy uniqueName="[OrderHeader].[TerritoryID]" caption="TerritoryID" attribute="1" defaultMemberUniqueName="[OrderHeader].[TerritoryID].[All]" allUniqueName="[OrderHeader].[TerritoryID].[All]" dimensionUniqueName="[OrderHeader]" displayFolder="" count="0" memberValueDatatype="20" unbalanced="0"/>
    <cacheHierarchy uniqueName="[OrderHeader].[OnlineOrderFlag]" caption="OnlineOrderFlag" attribute="1" defaultMemberUniqueName="[OrderHeader].[OnlineOrderFlag].[All]" allUniqueName="[OrderHeader].[OnlineOrderFlag].[All]" dimensionUniqueName="[OrderHeader]" displayFolder="" count="2" memberValueDatatype="11" unbalanced="0">
      <fieldsUsage count="2">
        <fieldUsage x="-1"/>
        <fieldUsage x="1"/>
      </fieldsUsage>
    </cacheHierarchy>
    <cacheHierarchy uniqueName="[OrderHeader].[SubTotal]" caption="SubTotal" attribute="1" defaultMemberUniqueName="[OrderHeader].[SubTotal].[All]" allUniqueName="[OrderHeader].[SubTotal].[All]" dimensionUniqueName="[OrderHeader]" displayFolder="" count="0" memberValueDatatype="6" unbalanced="0"/>
    <cacheHierarchy uniqueName="[OrderHeader].[TaxAmt]" caption="TaxAmt" attribute="1" defaultMemberUniqueName="[OrderHeader].[TaxAmt].[All]" allUniqueName="[OrderHeader].[TaxAmt].[All]" dimensionUniqueName="[OrderHeader]" displayFolder="" count="0" memberValueDatatype="6" unbalanced="0"/>
    <cacheHierarchy uniqueName="[OrderHeader].[Freight]" caption="Freight" attribute="1" defaultMemberUniqueName="[OrderHeader].[Freight].[All]" allUniqueName="[OrderHeader].[Freight].[All]" dimensionUniqueName="[OrderHeader]" displayFolder="" count="0" memberValueDatatype="6" unbalanced="0"/>
    <cacheHierarchy uniqueName="[OrderHeader].[TotalDue]" caption="TotalDue" attribute="1" defaultMemberUniqueName="[OrderHeader].[TotalDue].[All]" allUniqueName="[OrderHeader].[TotalDue].[All]" dimensionUniqueName="[OrderHeader]" displayFolder="" count="0" memberValueDatatype="6" unbalanced="0"/>
    <cacheHierarchy uniqueName="[OrderHeader].[OrderDate (Year)]" caption="OrderDate (Year)" attribute="1" defaultMemberUniqueName="[OrderHeader].[OrderDate (Year)].[All]" allUniqueName="[OrderHeader].[OrderDate (Year)].[All]" dimensionUniqueName="[OrderHeader]" displayFolder="" count="0" memberValueDatatype="130" unbalanced="0"/>
    <cacheHierarchy uniqueName="[OrderHeader].[OrderDate (Quarter)]" caption="OrderDate (Quarter)" attribute="1" defaultMemberUniqueName="[OrderHeader].[OrderDate (Quarter)].[All]" allUniqueName="[OrderHeader].[OrderDate (Quarter)].[All]" dimensionUniqueName="[OrderHeader]" displayFolder="" count="0" memberValueDatatype="130" unbalanced="0"/>
    <cacheHierarchy uniqueName="[OrderHeader].[OrderDate (Month)]" caption="OrderDate (Month)" attribute="1" defaultMemberUniqueName="[OrderHeader].[OrderDate (Month)].[All]" allUniqueName="[OrderHeader].[OrderDate (Month)].[All]" dimensionUniqueName="[OrderHeader]" displayFolder="" count="0"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Territory].[TerritoryName]" caption="TerritoryName" attribute="1" defaultMemberUniqueName="[Territory].[TerritoryName].[All]" allUniqueName="[Territory].[TerritoryName].[All]" dimensionUniqueName="[Territory]" displayFolder="" count="0" memberValueDatatype="13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OrderHeader].[OrderDate (Month Index)]" caption="OrderDate (Month Index)" attribute="1" defaultMemberUniqueName="[OrderHeader].[OrderDate (Month Index)].[All]" allUniqueName="[OrderHeader].[OrderDate (Month Index)].[All]" dimensionUniqueName="[OrderHeader]" displayFolder="" count="0" memberValueDatatype="20" unbalanced="0" hidden="1"/>
    <cacheHierarchy uniqueName="[Measures].[__XL_Count Final_Product]" caption="__XL_Count Final_Product" measure="1" displayFolder="" measureGroup="Final_Product" count="0" hidden="1"/>
    <cacheHierarchy uniqueName="[Measures].[__XL_Count Territory]" caption="__XL_Count Territory" measure="1" displayFolder="" measureGroup="Territory" count="0" hidden="1"/>
    <cacheHierarchy uniqueName="[Measures].[__XL_Count OrderHeader]" caption="__XL_Count OrderHeader" measure="1" displayFolder="" measureGroup="OrderHeader" count="0" hidden="1"/>
    <cacheHierarchy uniqueName="[Measures].[__XL_Count OrderDetail]" caption="__XL_Count OrderDetail" measure="1" displayFolder="" measureGroup="OrderDetail" count="0" hidden="1"/>
    <cacheHierarchy uniqueName="[Measures].[__No measures defined]" caption="__No measures defined" measure="1" displayFolder="" count="0" hidden="1"/>
    <cacheHierarchy uniqueName="[Measures].[Sum of Total Sales]" caption="Sum of Total Sales" measure="1" displayFolder="" measureGroup="OrderDetail" count="0" hidden="1">
      <extLst>
        <ext xmlns:x15="http://schemas.microsoft.com/office/spreadsheetml/2010/11/main" uri="{B97F6D7D-B522-45F9-BDA1-12C45D357490}">
          <x15:cacheHierarchy aggregatedColumn="13"/>
        </ext>
      </extLst>
    </cacheHierarchy>
    <cacheHierarchy uniqueName="[Measures].[Sum of OrderQty]" caption="Sum of OrderQty" measure="1" displayFolder="" measureGroup="OrderDetail" count="0" hidden="1">
      <extLst>
        <ext xmlns:x15="http://schemas.microsoft.com/office/spreadsheetml/2010/11/main" uri="{B97F6D7D-B522-45F9-BDA1-12C45D357490}">
          <x15:cacheHierarchy aggregatedColumn="9"/>
        </ext>
      </extLst>
    </cacheHierarchy>
    <cacheHierarchy uniqueName="[Measures].[Sum of TaxAmt]" caption="Sum of TaxAmt" measure="1" displayFolder="" measureGroup="OrderHeader" count="0" hidden="1">
      <extLst>
        <ext xmlns:x15="http://schemas.microsoft.com/office/spreadsheetml/2010/11/main" uri="{B97F6D7D-B522-45F9-BDA1-12C45D357490}">
          <x15:cacheHierarchy aggregatedColumn="19"/>
        </ext>
      </extLst>
    </cacheHierarchy>
    <cacheHierarchy uniqueName="[Measures].[Sum of Freight]" caption="Sum of Freight" measure="1" displayFolder="" measureGroup="OrderHeader"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OrderID]" caption="Sum of SalesOrderID" measure="1" displayFolder="" measureGroup="OrderDetail" count="0" hidden="1">
      <extLst>
        <ext xmlns:x15="http://schemas.microsoft.com/office/spreadsheetml/2010/11/main" uri="{B97F6D7D-B522-45F9-BDA1-12C45D357490}">
          <x15:cacheHierarchy aggregatedColumn="7"/>
        </ext>
      </extLst>
    </cacheHierarchy>
    <cacheHierarchy uniqueName="[Measures].[Count of SalesOrderID]" caption="Count of SalesOrderID" measure="1" displayFolder="" measureGroup="OrderDetail" count="0" hidden="1">
      <extLst>
        <ext xmlns:x15="http://schemas.microsoft.com/office/spreadsheetml/2010/11/main" uri="{B97F6D7D-B522-45F9-BDA1-12C45D357490}">
          <x15:cacheHierarchy aggregatedColumn="7"/>
        </ext>
      </extLst>
    </cacheHierarchy>
  </cacheHierarchies>
  <kpis count="0"/>
  <dimensions count="5">
    <dimension name="Final_Product" uniqueName="[Final_Product]" caption="Final_Product"/>
    <dimension measure="1" name="Measures" uniqueName="[Measures]" caption="Measures"/>
    <dimension name="OrderDetail" uniqueName="[OrderDetail]" caption="OrderDetail"/>
    <dimension name="OrderHeader" uniqueName="[OrderHeader]" caption="OrderHeader"/>
    <dimension name="Territory" uniqueName="[Territory]" caption="Territory"/>
  </dimensions>
  <measureGroups count="4">
    <measureGroup name="Final_Product" caption="Final_Product"/>
    <measureGroup name="OrderDetail" caption="OrderDetail"/>
    <measureGroup name="OrderHeader" caption="OrderHeader"/>
    <measureGroup name="Territory" caption="Territory"/>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7EDCA6-2819-4583-9DC3-B8341ADADE83}" name="PivotTable12" cacheId="1009" applyNumberFormats="0" applyBorderFormats="0" applyFontFormats="0" applyPatternFormats="0" applyAlignmentFormats="0" applyWidthHeightFormats="1" dataCaption="Values" tag="83b38b0a-8295-43de-94e6-3f41c5f12eb0" updatedVersion="8" minRefreshableVersion="3" subtotalHiddenItems="1" itemPrintTitles="1" createdVersion="8" indent="0" outline="1" outlineData="1" multipleFieldFilters="0" chartFormat="3" rowHeaderCaption="Category">
  <location ref="D24:D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Orders Qty" fld="0" baseField="0" baseItem="2003395231" numFmtId="3"/>
  </dataField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Orders Qt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735F0C-607A-4CBD-A80D-392376EEF687}" name="PivotTable10" cacheId="1007" applyNumberFormats="0" applyBorderFormats="0" applyFontFormats="0" applyPatternFormats="0" applyAlignmentFormats="0" applyWidthHeightFormats="1" dataCaption="Values" tag="f8f2a35c-a5fb-461e-8153-cb39ce0badfb" updatedVersion="8" minRefreshableVersion="3" itemPrintTitles="1" createdVersion="8" indent="0" outline="1" outlineData="1" multipleFieldFilters="0" chartFormat="6" rowHeaderCaption="Category">
  <location ref="D15:E19"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Tax Amount" fld="1" showDataAs="percentOfTotal" baseField="0" baseItem="0" numFmtId="1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ax Am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D40C6-428C-42C3-A590-9832A99CEC91}" name="PivotTable5" cacheId="1002" applyNumberFormats="0" applyBorderFormats="0" applyFontFormats="0" applyPatternFormats="0" applyAlignmentFormats="0" applyWidthHeightFormats="1" dataCaption="Values" tag="338626b1-fcd9-43eb-8434-7eabbcebb727" updatedVersion="8" minRefreshableVersion="3" itemPrintTitles="1" createdVersion="8" indent="0" outline="1" outlineData="1" multipleFieldFilters="0" chartFormat="3" rowHeaderCaption="Category">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Total Sales" fld="1" showDataAs="percentOfTotal" baseField="0" baseItem="0" numFmtId="1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86FE0-8108-4DC8-B11D-4E0FBD389C40}" name="PivotTable9" cacheId="1006" applyNumberFormats="0" applyBorderFormats="0" applyFontFormats="0" applyPatternFormats="0" applyAlignmentFormats="0" applyWidthHeightFormats="1" dataCaption="Values" tag="a0684cba-09f2-44c9-ae65-2505cd3c6a81" updatedVersion="8" minRefreshableVersion="3" itemPrintTitles="1" createdVersion="8" indent="0" outline="1" outlineData="1" multipleFieldFilters="0" chartFormat="9" rowHeaderCaption="Months">
  <location ref="A24:B37"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Order Qty"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Order Qt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4F8DFD-9F98-40EA-B0BE-C80DC46D8117}" name="PivotTable7" cacheId="1004" applyNumberFormats="0" applyBorderFormats="0" applyFontFormats="0" applyPatternFormats="0" applyAlignmentFormats="0" applyWidthHeightFormats="1" dataCaption="Values" tag="c87543f2-dbfe-4f23-a393-4c0707a31278" updatedVersion="8" minRefreshableVersion="3" itemPrintTitles="1" createdVersion="8" indent="0" outline="1" outlineData="1" multipleFieldFilters="0" chartFormat="6" rowHeaderCaption="Category">
  <location ref="D1:E6"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i>
    <i>
      <x v="3"/>
    </i>
    <i t="grand">
      <x/>
    </i>
  </rowItems>
  <colItems count="1">
    <i/>
  </colItems>
  <dataFields count="1">
    <dataField name="Order Qty" fld="1" baseField="0" baseItem="0"/>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2"/>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Order Qt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C332DB-8B06-495A-BB38-F39DD58B1DDD}" name="PivotTable14" cacheId="1011" applyNumberFormats="0" applyBorderFormats="0" applyFontFormats="0" applyPatternFormats="0" applyAlignmentFormats="0" applyWidthHeightFormats="1" dataCaption="Values" tag="f66251a7-e653-44a0-865b-5fbe1ce2e7df" updatedVersion="8" minRefreshableVersion="3" itemPrintTitles="1" createdVersion="8" indent="0" outline="1" outlineData="1" multipleFieldFilters="0" chartFormat="3" rowHeaderCaption="Category">
  <location ref="F21:F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Tax" fld="0" baseField="0" baseItem="2003395231" numFmtId="164"/>
  </dataField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Tax"/>
    <pivotHierarchy dragToData="1"/>
    <pivotHierarchy dragToData="1"/>
    <pivotHierarchy dragToData="1" caption="Count of SalesOrder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07DE38-E6A8-4C1F-9866-1E0A64282C69}" name="PivotTable13" cacheId="1010" applyNumberFormats="0" applyBorderFormats="0" applyFontFormats="0" applyPatternFormats="0" applyAlignmentFormats="0" applyWidthHeightFormats="1" dataCaption="Values" tag="1afe3e7b-6fe8-41e3-826c-561763c8deb5" updatedVersion="8" minRefreshableVersion="3" itemPrintTitles="1" createdVersion="8" indent="0" outline="1" outlineData="1" multipleFieldFilters="0" chartFormat="3" rowHeaderCaption="Category">
  <location ref="D27:D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Freight" fld="0" baseField="0" baseItem="2003395231" numFmtId="164"/>
  </dataField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Orders Qty"/>
    <pivotHierarchy dragToData="1"/>
    <pivotHierarchy dragToData="1" caption="Total Freigh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84665B-3F0D-4165-B3F4-ADE896E5394C}" name="PivotTable11" cacheId="1008" applyNumberFormats="0" applyBorderFormats="0" applyFontFormats="0" applyPatternFormats="0" applyAlignmentFormats="0" applyWidthHeightFormats="1" dataCaption="Values" tag="4c3841b8-b835-4ef0-a094-7bb99f6c85fc" updatedVersion="8" minRefreshableVersion="3" itemPrintTitles="1" createdVersion="8" indent="0" outline="1" outlineData="1" multipleFieldFilters="0" chartFormat="3" rowHeaderCaption="Category">
  <location ref="D21:D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4"/>
  </dataFields>
  <chartFormats count="1">
    <chartFormat chart="2" format="6"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6C0DB0-1E81-41BF-B9AA-53F820E781DE}" name="PivotTable6" cacheId="1003" applyNumberFormats="0" applyBorderFormats="0" applyFontFormats="0" applyPatternFormats="0" applyAlignmentFormats="0" applyWidthHeightFormats="1" dataCaption="Values" tag="fb61cac9-54f9-42ac-9094-798e99552b0b" updatedVersion="8" minRefreshableVersion="3" itemPrintTitles="1" createdVersion="8" indent="0" outline="1" outlineData="1" multipleFieldFilters="0" chartFormat="6" rowHeaderCaption="Months">
  <location ref="A9:B22"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otal Sales" fld="0" baseField="0" baseItem="0" numFmtId="164"/>
  </dataFields>
  <chartFormats count="2">
    <chartFormat chart="2"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Order Qt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15E025-596F-4286-B714-0B8229A2A993}" name="PivotTable8" cacheId="1005" applyNumberFormats="0" applyBorderFormats="0" applyFontFormats="0" applyPatternFormats="0" applyAlignmentFormats="0" applyWidthHeightFormats="1" dataCaption="Values" tag="e4dfddee-fa0d-4e54-be61-596cdf20205c" updatedVersion="8" minRefreshableVersion="3" itemPrintTitles="1" createdVersion="8" indent="0" outline="1" outlineData="1" multipleFieldFilters="0" chartFormat="12" rowHeaderCaption="Territory Group">
  <location ref="D9:E13" firstHeaderRow="1" firstDataRow="1" firstDataCol="1"/>
  <pivotFields count="4">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1"/>
    </i>
    <i>
      <x/>
    </i>
    <i>
      <x v="2"/>
    </i>
    <i t="grand">
      <x/>
    </i>
  </rowItems>
  <colItems count="1">
    <i/>
  </colItems>
  <dataFields count="1">
    <dataField name="Total Sales" fld="0" baseField="0" baseItem="0" numFmtId="164"/>
  </dataFields>
  <chartFormats count="5">
    <chartFormat chart="2"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s>
  <pivotHierarchies count="4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Order Qty"/>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Product]"/>
        <x15:activeTabTopLevelEntity name="[OrderDetail]"/>
        <x15:activeTabTopLevelEntity name="[Territory]"/>
        <x15:activeTabTopLevelEntity name="[OrderHea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1" xr10:uid="{C00A912A-7B04-4D5D-8EE6-434654AD54D9}" sourceName="[Final_Product].[CategoryName]">
  <pivotTables>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s>
  <data>
    <olap pivotCacheId="1110180624">
      <levels count="2">
        <level uniqueName="[Final_Product].[CategoryName].[(All)]" sourceCaption="(All)" count="0"/>
        <level uniqueName="[Final_Product].[CategoryName].[CategoryName]" sourceCaption="CategoryName" count="5">
          <ranges>
            <range startItem="0">
              <i n="[Final_Product].[CategoryName].&amp;" c="(blank)"/>
              <i n="[Final_Product].[CategoryName].&amp;[Accessories]" c="Accessories"/>
              <i n="[Final_Product].[CategoryName].&amp;[Bikes]" c="Bikes"/>
              <i n="[Final_Product].[CategoryName].&amp;[Clothing]" c="Clothing"/>
              <i n="[Final_Product].[CategoryName].&amp;[Components]" c="Components"/>
            </range>
          </ranges>
        </level>
      </levels>
      <selections count="1">
        <selection n="[Final_Product].[CategoryName].[All]"/>
      </selections>
    </olap>
  </data>
  <extLst>
    <x:ext xmlns:x15="http://schemas.microsoft.com/office/spreadsheetml/2010/11/main" uri="{470722E0-AACD-4C17-9CDC-17EF765DBC7E}">
      <x15:slicerCacheHideItemsWithNoData count="1">
        <x15:slicerCacheOlapLevelName uniqueName="[Final_Product].[CategoryName].[Category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Name1" xr10:uid="{1026AD42-3DD6-46B3-9B60-BAB91098B104}" sourceName="[Territory].[TerritoryName]">
  <pivotTables>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s>
  <data>
    <olap pivotCacheId="1110180624">
      <levels count="2">
        <level uniqueName="[Territory].[TerritoryName].[(All)]" sourceCaption="(All)" count="0"/>
        <level uniqueName="[Territory].[TerritoryName].[TerritoryName]" sourceCaption="TerritoryName" count="10">
          <ranges>
            <range startItem="0">
              <i n="[Territory].[TerritoryName].&amp;[Australia]" c="Australia"/>
              <i n="[Territory].[TerritoryName].&amp;[Canada]" c="Canada"/>
              <i n="[Territory].[TerritoryName].&amp;[Central]" c="Central"/>
              <i n="[Territory].[TerritoryName].&amp;[France]" c="France"/>
              <i n="[Territory].[TerritoryName].&amp;[Germany]" c="Germany"/>
              <i n="[Territory].[TerritoryName].&amp;[Northeast]" c="Northeast"/>
              <i n="[Territory].[TerritoryName].&amp;[Northwest]" c="Northwest"/>
              <i n="[Territory].[TerritoryName].&amp;[Southeast]" c="Southeast"/>
              <i n="[Territory].[TerritoryName].&amp;[Southwest]" c="Southwest"/>
              <i n="[Territory].[TerritoryName].&amp;[United Kingdom]" c="United Kingdom"/>
            </range>
          </ranges>
        </level>
      </levels>
      <selections count="1">
        <selection n="[Territory].[TerritoryName].[All]"/>
      </selections>
    </olap>
  </data>
  <extLst>
    <x:ext xmlns:x15="http://schemas.microsoft.com/office/spreadsheetml/2010/11/main" uri="{470722E0-AACD-4C17-9CDC-17EF765DBC7E}">
      <x15:slicerCacheHideItemsWithNoData count="1">
        <x15:slicerCacheOlapLevelName uniqueName="[Territory].[TerritoryName].[TerritoryNam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lineOrderFlag" xr10:uid="{284B50D2-42A3-4212-A5C2-3ED46789DD66}" sourceName="[OrderHeader].[OnlineOrderFlag]">
  <pivotTables>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s>
  <data>
    <olap pivotCacheId="1110180624">
      <levels count="2">
        <level uniqueName="[OrderHeader].[OnlineOrderFlag].[(All)]" sourceCaption="(All)" count="0"/>
        <level uniqueName="[OrderHeader].[OnlineOrderFlag].[OnlineOrderFlag]" sourceCaption="OnlineOrderFlag" count="2">
          <ranges>
            <range startItem="0">
              <i n="[OrderHeader].[OnlineOrderFlag].&amp;[False]" c="FALSE"/>
              <i n="[OrderHeader].[OnlineOrderFlag].&amp;[True]" c="TRUE"/>
            </range>
          </ranges>
        </level>
      </levels>
      <selections count="1">
        <selection n="[OrderHeader].[OnlineOrderFlag].[All]"/>
      </selections>
    </olap>
  </data>
  <extLst>
    <x:ext xmlns:x15="http://schemas.microsoft.com/office/spreadsheetml/2010/11/main" uri="{470722E0-AACD-4C17-9CDC-17EF765DBC7E}">
      <x15:slicerCacheHideItemsWithNoData count="1">
        <x15:slicerCacheOlapLevelName uniqueName="[OrderHeader].[OnlineOrderFlag].[OnlineOrderFlag]"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Name" xr10:uid="{FAB6EDE6-4C84-4A8F-AFA4-EFF4AE35714A}" sourceName="[Final_Product].[SubCategoryName]">
  <pivotTables>
    <pivotTable tabId="3" name="PivotTable6"/>
    <pivotTable tabId="3" name="PivotTable5"/>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s>
  <data>
    <olap pivotCacheId="1766986671">
      <levels count="2">
        <level uniqueName="[Final_Product].[SubCategoryName].[(All)]" sourceCaption="(All)" count="0"/>
        <level uniqueName="[Final_Product].[SubCategoryName].[SubCategoryName]" sourceCaption="SubCategoryName" count="38">
          <ranges>
            <range startItem="0">
              <i n="[Final_Product].[SubCategoryName].&amp;[Bib-Shorts]" c="Bib-Shorts"/>
              <i n="[Final_Product].[SubCategoryName].&amp;[Bike Racks]" c="Bike Racks"/>
              <i n="[Final_Product].[SubCategoryName].&amp;[Bike Stands]" c="Bike Stands"/>
              <i n="[Final_Product].[SubCategoryName].&amp;[Bottles and Cages]" c="Bottles and Cages"/>
              <i n="[Final_Product].[SubCategoryName].&amp;[Bottom Brackets]" c="Bottom Brackets"/>
              <i n="[Final_Product].[SubCategoryName].&amp;[Brakes]" c="Brakes"/>
              <i n="[Final_Product].[SubCategoryName].&amp;[Caps]" c="Caps"/>
              <i n="[Final_Product].[SubCategoryName].&amp;[Chains]" c="Chains"/>
              <i n="[Final_Product].[SubCategoryName].&amp;[Cleaners]" c="Cleaners"/>
              <i n="[Final_Product].[SubCategoryName].&amp;[Cranksets]" c="Cranksets"/>
              <i n="[Final_Product].[SubCategoryName].&amp;[Derailleurs]" c="Derailleurs"/>
              <i n="[Final_Product].[SubCategoryName].&amp;[Fenders]" c="Fenders"/>
              <i n="[Final_Product].[SubCategoryName].&amp;[Forks]" c="Forks"/>
              <i n="[Final_Product].[SubCategoryName].&amp;[Gloves]" c="Gloves"/>
              <i n="[Final_Product].[SubCategoryName].&amp;[Handlebars]" c="Handlebars"/>
              <i n="[Final_Product].[SubCategoryName].&amp;[Headsets]" c="Headsets"/>
              <i n="[Final_Product].[SubCategoryName].&amp;[Helmets]" c="Helmets"/>
              <i n="[Final_Product].[SubCategoryName].&amp;[Hydration Packs]" c="Hydration Packs"/>
              <i n="[Final_Product].[SubCategoryName].&amp;[Jerseys]" c="Jerseys"/>
              <i n="[Final_Product].[SubCategoryName].&amp;[Locks]" c="Locks"/>
              <i n="[Final_Product].[SubCategoryName].&amp;[Mountain Bikes]" c="Mountain Bikes"/>
              <i n="[Final_Product].[SubCategoryName].&amp;[Mountain Frames]" c="Mountain Frames"/>
              <i n="[Final_Product].[SubCategoryName].&amp;[Pedals]" c="Pedals"/>
              <i n="[Final_Product].[SubCategoryName].&amp;[Pumps]" c="Pumps"/>
              <i n="[Final_Product].[SubCategoryName].&amp;[Road Bikes]" c="Road Bikes"/>
              <i n="[Final_Product].[SubCategoryName].&amp;[Road Frames]" c="Road Frames"/>
              <i n="[Final_Product].[SubCategoryName].&amp;[Saddles]" c="Saddles"/>
              <i n="[Final_Product].[SubCategoryName].&amp;[Shorts]" c="Shorts"/>
              <i n="[Final_Product].[SubCategoryName].&amp;[Socks]" c="Socks"/>
              <i n="[Final_Product].[SubCategoryName].&amp;[Tights]" c="Tights"/>
              <i n="[Final_Product].[SubCategoryName].&amp;[Tires and Tubes]" c="Tires and Tubes"/>
              <i n="[Final_Product].[SubCategoryName].&amp;[Touring Bikes]" c="Touring Bikes"/>
              <i n="[Final_Product].[SubCategoryName].&amp;[Touring Frames]" c="Touring Frames"/>
              <i n="[Final_Product].[SubCategoryName].&amp;[Vests]" c="Vests"/>
              <i n="[Final_Product].[SubCategoryName].&amp;[Wheels]" c="Wheels"/>
              <i n="[Final_Product].[SubCategoryName].&amp;" c="(blank)"/>
              <i n="[Final_Product].[SubCategoryName].&amp;[Lights]" c="Lights"/>
              <i n="[Final_Product].[SubCategoryName].&amp;[Panniers]" c="Panniers"/>
            </range>
          </ranges>
        </level>
      </levels>
      <selections count="1">
        <selection n="[Final_Product].[SubCategoryName].[All]"/>
      </selections>
    </olap>
  </data>
  <extLst>
    <x:ext xmlns:x15="http://schemas.microsoft.com/office/spreadsheetml/2010/11/main" uri="{470722E0-AACD-4C17-9CDC-17EF765DBC7E}">
      <x15:slicerCacheHideItemsWithNoData count="1">
        <x15:slicerCacheOlapLevelName uniqueName="[Final_Product].[SubCategoryName].[SubCategory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1" xr10:uid="{E03F593F-0126-4971-B205-15297EBC2A39}" cache="Slicer_CategoryName1" caption="Category" startItem="1" level="1" style="SlicerStyleOther1" rowHeight="234950"/>
  <slicer name="Territory" xr10:uid="{086F7418-5474-4813-9C93-EF10B898E26D}" cache="Slicer_TerritoryName1" caption="Territory" level="1" style="SlicerStyleOther1" rowHeight="234950"/>
  <slicer name="OnlineOrderFlag" xr10:uid="{94FE1510-52E5-4199-82DE-78570067A1A1}" cache="Slicer_OnlineOrderFlag" caption="Online Order" level="1" style="SlicerStyleOther1" rowHeight="234950"/>
  <slicer name="SubCategory" xr10:uid="{7CAB2798-F337-4312-96B6-FDAE3230E3FA}" cache="Slicer_SubCategoryName" caption="SubCategory" level="1"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F3B7F-A0A7-48A0-AAE8-00D329EBAB10}">
  <dimension ref="A1:F37"/>
  <sheetViews>
    <sheetView workbookViewId="0">
      <selection activeCell="D24" sqref="D24"/>
    </sheetView>
  </sheetViews>
  <sheetFormatPr defaultRowHeight="14.4" x14ac:dyDescent="0.3"/>
  <cols>
    <col min="1" max="1" width="12.5546875" bestFit="1" customWidth="1"/>
    <col min="2" max="2" width="12.109375" bestFit="1" customWidth="1"/>
    <col min="4" max="4" width="14.77734375" customWidth="1"/>
    <col min="5" max="5" width="20" customWidth="1"/>
    <col min="6" max="6" width="15.109375" customWidth="1"/>
    <col min="8" max="8" width="8.88671875" customWidth="1"/>
  </cols>
  <sheetData>
    <row r="1" spans="1:5" x14ac:dyDescent="0.3">
      <c r="A1" s="1" t="s">
        <v>23</v>
      </c>
      <c r="B1" t="s">
        <v>5</v>
      </c>
      <c r="D1" s="1" t="s">
        <v>23</v>
      </c>
      <c r="E1" t="s">
        <v>22</v>
      </c>
    </row>
    <row r="2" spans="1:5" x14ac:dyDescent="0.3">
      <c r="A2" s="2" t="s">
        <v>0</v>
      </c>
      <c r="B2" s="4">
        <v>1.1580471452173681E-2</v>
      </c>
      <c r="D2" s="2" t="s">
        <v>1</v>
      </c>
      <c r="E2">
        <v>90268</v>
      </c>
    </row>
    <row r="3" spans="1:5" x14ac:dyDescent="0.3">
      <c r="A3" s="2" t="s">
        <v>1</v>
      </c>
      <c r="B3" s="4">
        <v>0.86166855474429116</v>
      </c>
      <c r="D3" s="2" t="s">
        <v>2</v>
      </c>
      <c r="E3">
        <v>73670</v>
      </c>
    </row>
    <row r="4" spans="1:5" x14ac:dyDescent="0.3">
      <c r="A4" s="2" t="s">
        <v>2</v>
      </c>
      <c r="B4" s="4">
        <v>1.9304618848401654E-2</v>
      </c>
      <c r="D4" s="2" t="s">
        <v>0</v>
      </c>
      <c r="E4">
        <v>61932</v>
      </c>
    </row>
    <row r="5" spans="1:5" x14ac:dyDescent="0.3">
      <c r="A5" s="2" t="s">
        <v>3</v>
      </c>
      <c r="B5" s="4">
        <v>0.10744635495513946</v>
      </c>
      <c r="D5" s="2" t="s">
        <v>3</v>
      </c>
      <c r="E5">
        <v>49044</v>
      </c>
    </row>
    <row r="6" spans="1:5" x14ac:dyDescent="0.3">
      <c r="A6" s="2" t="s">
        <v>4</v>
      </c>
      <c r="B6" s="4">
        <v>1</v>
      </c>
      <c r="D6" s="2" t="s">
        <v>4</v>
      </c>
      <c r="E6">
        <v>274914</v>
      </c>
    </row>
    <row r="9" spans="1:5" x14ac:dyDescent="0.3">
      <c r="A9" s="1" t="s">
        <v>24</v>
      </c>
      <c r="B9" t="s">
        <v>5</v>
      </c>
      <c r="D9" s="1" t="s">
        <v>21</v>
      </c>
      <c r="E9" t="s">
        <v>5</v>
      </c>
    </row>
    <row r="10" spans="1:5" x14ac:dyDescent="0.3">
      <c r="A10" s="2" t="s">
        <v>14</v>
      </c>
      <c r="B10" s="3">
        <v>10348317.692415014</v>
      </c>
      <c r="D10" s="2" t="s">
        <v>18</v>
      </c>
      <c r="E10" s="3">
        <v>79353361.162287131</v>
      </c>
    </row>
    <row r="11" spans="1:5" x14ac:dyDescent="0.3">
      <c r="A11" s="2" t="s">
        <v>15</v>
      </c>
      <c r="B11" s="3">
        <v>5130074.0970599847</v>
      </c>
      <c r="D11" s="2" t="s">
        <v>20</v>
      </c>
      <c r="E11" s="3">
        <v>19837684.278286088</v>
      </c>
    </row>
    <row r="12" spans="1:5" x14ac:dyDescent="0.3">
      <c r="A12" s="2" t="s">
        <v>16</v>
      </c>
      <c r="B12" s="3">
        <v>13605348.297937043</v>
      </c>
      <c r="D12" s="2" t="s">
        <v>19</v>
      </c>
      <c r="E12" s="3">
        <v>10655335.959316988</v>
      </c>
    </row>
    <row r="13" spans="1:5" x14ac:dyDescent="0.3">
      <c r="A13" s="2" t="s">
        <v>17</v>
      </c>
      <c r="B13" s="3">
        <v>5964040.633731016</v>
      </c>
      <c r="D13" s="2" t="s">
        <v>4</v>
      </c>
      <c r="E13" s="3">
        <v>109846381.39988801</v>
      </c>
    </row>
    <row r="14" spans="1:5" x14ac:dyDescent="0.3">
      <c r="A14" s="2" t="s">
        <v>6</v>
      </c>
      <c r="B14" s="3">
        <v>12190707.454255052</v>
      </c>
    </row>
    <row r="15" spans="1:5" x14ac:dyDescent="0.3">
      <c r="A15" s="2" t="s">
        <v>7</v>
      </c>
      <c r="B15" s="3">
        <v>9688340.1531468723</v>
      </c>
      <c r="D15" s="1" t="s">
        <v>23</v>
      </c>
      <c r="E15" t="s">
        <v>25</v>
      </c>
    </row>
    <row r="16" spans="1:5" x14ac:dyDescent="0.3">
      <c r="A16" s="2" t="s">
        <v>8</v>
      </c>
      <c r="B16" s="3">
        <v>10358907.61070288</v>
      </c>
      <c r="D16" s="2" t="s">
        <v>18</v>
      </c>
      <c r="E16" s="4">
        <v>0.73860377750002515</v>
      </c>
    </row>
    <row r="17" spans="1:6" x14ac:dyDescent="0.3">
      <c r="A17" s="2" t="s">
        <v>9</v>
      </c>
      <c r="B17" s="3">
        <v>8005418.0187259754</v>
      </c>
      <c r="D17" s="2" t="s">
        <v>20</v>
      </c>
      <c r="E17" s="4">
        <v>0.17470924243046135</v>
      </c>
    </row>
    <row r="18" spans="1:6" x14ac:dyDescent="0.3">
      <c r="A18" s="2" t="s">
        <v>10</v>
      </c>
      <c r="B18" s="3">
        <v>8489134.491587989</v>
      </c>
      <c r="D18" s="2" t="s">
        <v>19</v>
      </c>
      <c r="E18" s="4">
        <v>8.6686980069513447E-2</v>
      </c>
    </row>
    <row r="19" spans="1:6" x14ac:dyDescent="0.3">
      <c r="A19" s="2" t="s">
        <v>11</v>
      </c>
      <c r="B19" s="3">
        <v>11928666.211449046</v>
      </c>
      <c r="D19" s="2" t="s">
        <v>4</v>
      </c>
      <c r="E19" s="4">
        <v>1</v>
      </c>
    </row>
    <row r="20" spans="1:6" x14ac:dyDescent="0.3">
      <c r="A20" s="2" t="s">
        <v>12</v>
      </c>
      <c r="B20" s="3">
        <v>5922672.0431929762</v>
      </c>
    </row>
    <row r="21" spans="1:6" x14ac:dyDescent="0.3">
      <c r="A21" s="2" t="s">
        <v>13</v>
      </c>
      <c r="B21" s="3">
        <v>8214754.695683972</v>
      </c>
      <c r="D21" t="s">
        <v>5</v>
      </c>
      <c r="F21" t="s">
        <v>28</v>
      </c>
    </row>
    <row r="22" spans="1:6" x14ac:dyDescent="0.3">
      <c r="A22" s="2" t="s">
        <v>4</v>
      </c>
      <c r="B22" s="3">
        <v>109846381.39988801</v>
      </c>
      <c r="D22" s="3">
        <v>109846381.39988801</v>
      </c>
      <c r="F22" s="3">
        <v>10186974.460200001</v>
      </c>
    </row>
    <row r="24" spans="1:6" x14ac:dyDescent="0.3">
      <c r="A24" s="1" t="s">
        <v>24</v>
      </c>
      <c r="B24" t="s">
        <v>22</v>
      </c>
      <c r="D24" t="s">
        <v>26</v>
      </c>
    </row>
    <row r="25" spans="1:6" x14ac:dyDescent="0.3">
      <c r="A25" s="2" t="s">
        <v>14</v>
      </c>
      <c r="B25">
        <v>19584</v>
      </c>
      <c r="D25" s="5">
        <v>274914</v>
      </c>
    </row>
    <row r="26" spans="1:6" x14ac:dyDescent="0.3">
      <c r="A26" s="2" t="s">
        <v>15</v>
      </c>
      <c r="B26">
        <v>11380</v>
      </c>
    </row>
    <row r="27" spans="1:6" x14ac:dyDescent="0.3">
      <c r="A27" s="2" t="s">
        <v>16</v>
      </c>
      <c r="B27">
        <v>34016</v>
      </c>
      <c r="D27" t="s">
        <v>27</v>
      </c>
    </row>
    <row r="28" spans="1:6" x14ac:dyDescent="0.3">
      <c r="A28" s="2" t="s">
        <v>17</v>
      </c>
      <c r="B28">
        <v>14167</v>
      </c>
      <c r="D28" s="3">
        <v>3183430.2518000002</v>
      </c>
    </row>
    <row r="29" spans="1:6" x14ac:dyDescent="0.3">
      <c r="A29" s="2" t="s">
        <v>6</v>
      </c>
      <c r="B29">
        <v>34692</v>
      </c>
    </row>
    <row r="30" spans="1:6" x14ac:dyDescent="0.3">
      <c r="A30" s="2" t="s">
        <v>7</v>
      </c>
      <c r="B30">
        <v>30177</v>
      </c>
    </row>
    <row r="31" spans="1:6" x14ac:dyDescent="0.3">
      <c r="A31" s="2" t="s">
        <v>8</v>
      </c>
      <c r="B31">
        <v>29940</v>
      </c>
    </row>
    <row r="32" spans="1:6" x14ac:dyDescent="0.3">
      <c r="A32" s="2" t="s">
        <v>9</v>
      </c>
      <c r="B32">
        <v>20019</v>
      </c>
    </row>
    <row r="33" spans="1:2" x14ac:dyDescent="0.3">
      <c r="A33" s="2" t="s">
        <v>10</v>
      </c>
      <c r="B33">
        <v>23027</v>
      </c>
    </row>
    <row r="34" spans="1:2" x14ac:dyDescent="0.3">
      <c r="A34" s="2" t="s">
        <v>11</v>
      </c>
      <c r="B34">
        <v>26915</v>
      </c>
    </row>
    <row r="35" spans="1:2" x14ac:dyDescent="0.3">
      <c r="A35" s="2" t="s">
        <v>12</v>
      </c>
      <c r="B35">
        <v>13503</v>
      </c>
    </row>
    <row r="36" spans="1:2" x14ac:dyDescent="0.3">
      <c r="A36" s="2" t="s">
        <v>13</v>
      </c>
      <c r="B36">
        <v>17494</v>
      </c>
    </row>
    <row r="37" spans="1:2" x14ac:dyDescent="0.3">
      <c r="A37" s="2" t="s">
        <v>4</v>
      </c>
      <c r="B37">
        <v>274914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71064-3DB2-4EEB-945D-411BDF719243}">
  <sheetPr>
    <pageSetUpPr autoPageBreaks="0"/>
  </sheetPr>
  <dimension ref="G3:Q4"/>
  <sheetViews>
    <sheetView showGridLines="0" showRowColHeaders="0" tabSelected="1" zoomScaleNormal="100" workbookViewId="0">
      <selection activeCell="W20" sqref="W20"/>
    </sheetView>
  </sheetViews>
  <sheetFormatPr defaultRowHeight="14.4" x14ac:dyDescent="0.3"/>
  <cols>
    <col min="7" max="7" width="11.33203125" customWidth="1"/>
    <col min="13" max="13" width="11" bestFit="1" customWidth="1"/>
    <col min="17" max="18" width="8.88671875" customWidth="1"/>
  </cols>
  <sheetData>
    <row r="3" spans="7:17" ht="18" x14ac:dyDescent="0.35">
      <c r="G3" s="8" t="s">
        <v>5</v>
      </c>
      <c r="H3" s="8"/>
      <c r="J3" s="6" t="s">
        <v>27</v>
      </c>
      <c r="K3" s="6"/>
      <c r="M3" s="6" t="s">
        <v>28</v>
      </c>
      <c r="N3" s="6"/>
      <c r="P3" s="6" t="s">
        <v>26</v>
      </c>
      <c r="Q3" s="6"/>
    </row>
    <row r="4" spans="7:17" ht="18" x14ac:dyDescent="0.35">
      <c r="G4" s="7">
        <f>GETPIVOTDATA("[Measures].[Sum of Total Sales]",'Pivot Tables'!$D$21)</f>
        <v>109846381.39988801</v>
      </c>
      <c r="H4" s="7"/>
      <c r="J4" s="7">
        <f>GETPIVOTDATA("[Measures].[Sum of Freight]",'Pivot Tables'!$D$27)</f>
        <v>3183430.2518000002</v>
      </c>
      <c r="K4" s="7"/>
      <c r="M4" s="7">
        <f>GETPIVOTDATA("[Measures].[Sum of TaxAmt]",'Pivot Tables'!$F$21)</f>
        <v>10186974.460200001</v>
      </c>
      <c r="N4" s="7"/>
      <c r="P4" s="9">
        <f>GETPIVOTDATA("[Measures].[Sum of OrderQty]",'Pivot Tables'!$D$24)</f>
        <v>274914</v>
      </c>
      <c r="Q4" s="9"/>
    </row>
  </sheetData>
  <mergeCells count="8">
    <mergeCell ref="P3:Q3"/>
    <mergeCell ref="P4:Q4"/>
    <mergeCell ref="G3:H3"/>
    <mergeCell ref="G4:H4"/>
    <mergeCell ref="J4:K4"/>
    <mergeCell ref="J3:K3"/>
    <mergeCell ref="M3:N3"/>
    <mergeCell ref="M4: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D e t a i l _ 7 6 8 4 6 9 1 c - 0 2 b 1 - 4 9 7 3 - 8 f b 3 - b 8 0 9 b 3 9 7 1 d b 4 " > < C u s t o m C o n t e n t > < ! [ C D A T A [ < T a b l e W i d g e t G r i d S e r i a l i z a t i o n   x m l n s : x s i = " h t t p : / / w w w . w 3 . o r g / 2 0 0 1 / X M L S c h e m a - i n s t a n c e "   x m l n s : x s d = " h t t p : / / w w w . w 3 . o r g / 2 0 0 1 / X M L S c h e m a " > < C o l u m n S u g g e s t e d T y p e   / > < C o l u m n F o r m a t   / > < C o l u m n A c c u r a c y   / > < C o l u m n C u r r e n c y S y m b o l   / > < C o l u m n P o s i t i v e P a t t e r n   / > < C o l u m n N e g a t i v e P a t t e r n   / > < C o l u m n W i d t h s > < i t e m > < k e y > < s t r i n g > S a l e s O r d e r I D < / s t r i n g > < / k e y > < v a l u e > < i n t > 1 4 6 < / i n t > < / v a l u e > < / i t e m > < i t e m > < k e y > < s t r i n g > S a l e s O r d e r D e t a i l I D < / s t r i n g > < / k e y > < v a l u e > < i n t > 1 9 0 < / i n t > < / v a l u e > < / i t e m > < i t e m > < k e y > < s t r i n g > O r d e r Q t y < / s t r i n g > < / k e y > < v a l u e > < i n t > 1 1 7 < / i n t > < / v a l u e > < / i t e m > < i t e m > < k e y > < s t r i n g > P r o d u c t I D < / s t r i n g > < / k e y > < v a l u e > < i n t > 1 2 2 < / i n t > < / v a l u e > < / i t e m > < i t e m > < k e y > < s t r i n g > U n i t P r i c e < / s t r i n g > < / k e y > < v a l u e > < i n t > 1 1 3 < / i n t > < / v a l u e > < / i t e m > < i t e m > < k e y > < s t r i n g > U n i t P r i c e D i s c o u n t < / s t r i n g > < / k e y > < v a l u e > < i n t > 1 8 1 < / i n t > < / v a l u e > < / i t e m > < i t e m > < k e y > < s t r i n g > T o t a l   S a l e s < / s t r i n g > < / k e y > < v a l u e > < i n t > 1 2 2 < / i n t > < / v a l u e > < / i t e m > < / C o l u m n W i d t h s > < C o l u m n D i s p l a y I n d e x > < i t e m > < k e y > < s t r i n g > S a l e s O r d e r I D < / s t r i n g > < / k e y > < v a l u e > < i n t > 0 < / i n t > < / v a l u e > < / i t e m > < i t e m > < k e y > < s t r i n g > S a l e s O r d e r D e t a i l I D < / s t r i n g > < / k e y > < v a l u e > < i n t > 1 < / i n t > < / v a l u e > < / i t e m > < i t e m > < k e y > < s t r i n g > O r d e r Q t y < / s t r i n g > < / k e y > < v a l u e > < i n t > 2 < / i n t > < / v a l u e > < / i t e m > < i t e m > < k e y > < s t r i n g > P r o d u c t I D < / s t r i n g > < / k e y > < v a l u e > < i n t > 3 < / i n t > < / v a l u e > < / i t e m > < i t e m > < k e y > < s t r i n g > U n i t P r i c e < / s t r i n g > < / k e y > < v a l u e > < i n t > 4 < / i n t > < / v a l u e > < / i t e m > < i t e m > < k e y > < s t r i n g > U n i t P r i c e D i s c o u n t < / s t r i n g > < / k e y > < v a l u e > < i n t > 5 < / i n t > < / v a l u e > < / i t e m > < i t e m > < k e y > < s t r i n g > T o t a l   S a l e s 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F i n a l _ P r o d u c t _ e 9 3 b 8 c e b - 1 3 b e - 4 8 6 2 - b 9 6 9 - 3 3 a 8 e 7 0 e 8 9 0 7 , T e r r i t o r y _ a d 6 c 1 8 c a - 1 a 0 b - 4 f 9 8 - 8 2 a 0 - 9 3 3 8 5 2 a 9 a 7 7 e , O r d e r H e a d e r _ b f 5 e 5 4 6 a - 5 0 0 a - 4 8 1 2 - a 1 8 9 - 6 2 3 3 9 7 8 f 8 0 4 c , O r d e r D e t a i l _ 7 6 8 4 6 9 1 c - 0 2 b 1 - 4 9 7 3 - 8 f b 3 - b 8 0 9 b 3 9 7 1 d b 4 ] ] > < / C u s t o m C o n t e n t > < / G e m i n i > 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P o w e r P i v o t V e r s i o n " > < C u s t o m C o n t e n t > < ! [ C D A T A [ 2 0 1 5 . 1 3 0 . 1 6 0 5 . 1 0 7 5 ] ] > < / C u s t o m C o n t e n t > < / G e m i n i > 
</file>

<file path=customXml/item14.xml>��< ? x m l   v e r s i o n = " 1 . 0 "   e n c o d i n g = " U T F - 1 6 " ? > < G e m i n i   x m l n s = " h t t p : / / g e m i n i / p i v o t c u s t o m i z a t i o n / I s S a n d b o x E m b e d d e d " > < C u s t o m C o n t e n t > < ! [ C D A T A [ y e s ] ] > < / C u s t o m C o n t e n t > < / G e m i n i > 
</file>

<file path=customXml/item15.xml>��< ? x m l   v e r s i o n = " 1 . 0 "   e n c o d i n g = " U T F - 1 6 " ? > < G e m i n i   x m l n s = " h t t p : / / g e m i n i / p i v o t c u s t o m i z a t i o n / M a n u a l C a l c M o d e " > < C u s t o m C o n t e n t > < ! [ C D A T A [ F a l s e ] ] > < / C u s t o m C o n t e n t > < / G e m i n i > 
</file>

<file path=customXml/item16.xml>��< ? x m l   v e r s i o n = " 1 . 0 "   e n c o d i n g = " u t f - 1 6 " ? > < D a t a M a s h u p   x m l n s = " h t t p : / / s c h e m a s . m i c r o s o f t . c o m / D a t a M a s h u p " > A A A A A I 8 H A A B Q S w M E F A A C A A g A V L 0 2 V 8 4 e l 8 e j A A A A 9 g A A A B I A H A B D b 2 5 m a W c v U G F j a 2 F n Z S 5 4 b W w g o h g A K K A U A A A A A A A A A A A A A A A A A A A A A A A A A A A A h Y + x D o I w G I R f h X S n L X U x 5 K c O r p K Y E I 1 r U y o 0 w o + h x f J u D j 6 S r y B G U T f H u / s u u b t f b 7 A a 2 y a 6 m N 7 Z D j O S U E 4 i g 7 o r L V Y Z G f w x X p K V h K 3 S J 1 W Z a I L R p a O z G a m 9 P 6 e M h R B o W N C u r 5 j g P G G H f F P o 2 r Q q t u i 8 Q m 3 I p 1 X + b x E J + 9 c Y K W g i O B V C U A 5 s N i G 3 + A X E t P e Z / p i w H h o / 9 E Y a j H c F s F k C e 3 + Q D 1 B L A w Q U A A I A C A B U v T 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L 0 2 V w + 7 R y y K B A A A 1 h Q A A B M A H A B G b 3 J t d W x h c y 9 T Z W N 0 a W 9 u M S 5 t I K I Y A C i g F A A A A A A A A A A A A A A A A A A A A A A A A A A A A M 1 Y 3 W 8 i N x B / j 5 T / Y b V 9 I R J C l + t T d c p D D p J e W g g c S 3 s 9 p a e T W Q 9 g Z b F T 2 8 s d h / j f 6 4 9 d r / e L J h F S y U M w M + P x e O b n n 8 c I i C V h N I j s 5 + W 7 8 7 P z M 7 F C H H A w 4 Q y n s Q y u g g T k + V m g / i K W 8 h i U J P o n 6 Q 2 Q R H M k Q H T C 0 T j 6 + f 3 f 0 c f h z V + T 6 U 0 U v b k M L 7 p 2 y j X e A J U p h 0 + M P 4 q 3 b y 5 / 0 d O N n 9 3 D P V r D V V g 3 C b / s H 7 T 7 L 5 m T L B Q V 4 d c i q v q 0 3 U M U r 2 C N r s J i Q t i 9 k 7 B 2 k q r n n 8 I p U B U F D v o s S d d U h M r z D M 0 T 6 F l F J u 7 U Q + j u d q H e Q N g N n P f 9 / s J z v G a b Z s d a k T u u R 9 D d 5 f 7 u 0 / U c u F 5 g h B 7 h N k F L P b 4 l l I g V 4 F 8 Z w y I X R m g B c h t J F j 8 O Y Q O J l k 2 B c Q x 8 w g i V x k Y i i h H H f S b M 9 y E R c s J J b L Y Q k R / u 8 w 9 K 5 A i Q U M n t M 2 z E n 4 A s V 7 J V o U c D t B U z N k I 0 X a B Y F 8 b L z J B Q 8 7 W f I C F s L N v E N x g p d 8 n d w K g g S V S o X K p C Q S 6 4 o T j / O i A i Z l Q S m o K T c f Z t m R J s U s U w W Z B C V V S u 9 5 4 k y X g x U g p O U O K K e j e 4 q B h 6 + + w 0 7 r w 6 Q W N w r J N t 5 A r d K y Q I X f Y y k z + B Y l b T 2 S G Y e Q O Q i C S 2 k g m I X r R i T 0 / K q q / y o B H s a Z 4 g V t G P F w t V 2 g x 3 z 9 1 m 8 L Z i m g 0 1 I j 4 o N D C + b T Y Y s D h d A 6 2 u l H u m + i i 2 T n Y 4 O 7 i E Q U C z K v 9 Y M c m a L a a w I f C t W R e l 8 1 j l Y l l f e c Y R F c i M m 0 P z c d B w M C 7 C 0 n k v H e P L N i a p M 4 N m k n o l D b c o Q j k / I 7 R 1 D Z + w + 9 k m T 5 O x v e h e x d z 5 / C M y e O 7 S Z / J c l m f / K H T + P H Z q g G u 1 + u U Q / O J 7 s 0 6 z / u U A X w U B P z P H Q 4 H n 1 Q e C E v / / W G h h 6 w I e x 2 W f 3 L G 9 h 7 1 v + 2 6 w a 6 h C d l + X B C 9 h L O / m O w X Q m v v 1 q / l f j u w Q W o 1 5 D t T q 3 C a Y P g s 6 z a E o + K h + g B P g 6 u a K H 1 V 7 U H S I f l t g 6 3 I A a e 2 d R D u k X o Y o 3 f D N m E T m R j c D m 9 7 / w E c d H h 8 A q f + n C A 8 X 2 S v g Y e c e D R 7 W n Y K H 7 o O E o o o C F 4 M U X N V X 5 M m N J Z K p c F g w X o p J p d a 0 E F / H M U u p 9 y z p p 6 p r W u e A M 5 4 m w A W j V q A b 0 R m 7 x p i D E J m N i q F B N A K 5 Y l j T R 5 1 l x 3 K l 0 l z L i H o V g O 5 c 2 1 H o b c 2 u Z I 9 S l o E Z q J M k H Y u N a a I g a y z c m y q d F x B G 3 6 / X h o 9 v u X v x G K 1 K c M s 9 X Q 7 c R 7 Z b + 8 R w 7 c f 1 M l S 7 m c f A t H O W 1 / D z r A D Y E A n 5 G Z D F n 3 q 3 Z D o 9 9 F W H 7 l k D 0 V 5 f Y 5 l v p 7 A 0 r Y a T 6 6 M B i g 8 3 h M Y e W + Z Y 9 / i z e p z L G u u u I n R b y x 8 c x y L c v G 9 x C z z j / V D C 5 C 2 h K P F + X 6 n j 0 g Z z D 0 I C / o 0 R 2 v F b p 2 B X a R j 6 n q b e X + y 9 B k O F r d 3 9 T i j u D W E h x 6 l 6 u R Z p u f n + h C j 2 H j h F Y q z K j O 2 W O j b Y s v N d p a v 3 J b 2 y 6 h X F q I e n y 9 H s / 9 A D Y w R 8 q b x 8 T N W r H b z 1 v H w 3 N J R q K 5 X + q 5 s 3 3 6 0 9 2 9 7 7 x c p L / V T T W l v u c / s D q a 9 t o b S M i 8 X S r f / I N a c 3 Y b z U Z h 4 y K 2 G 6 F u K 7 f w F Q S w E C L Q A U A A I A C A B U v T Z X z h 6 X x 6 M A A A D 2 A A A A E g A A A A A A A A A A A A A A A A A A A A A A Q 2 9 u Z m l n L 1 B h Y 2 t h Z 2 U u e G 1 s U E s B A i 0 A F A A C A A g A V L 0 2 V w / K 6 a u k A A A A 6 Q A A A B M A A A A A A A A A A A A A A A A A 7 w A A A F t D b 2 5 0 Z W 5 0 X 1 R 5 c G V z X S 5 4 b W x Q S w E C L Q A U A A I A C A B U v T Z X D 7 t H L I o E A A D W F A A A E w A A A A A A A A A A A A A A A A D g A Q A A R m 9 y b X V s Y X M v U 2 V j d G l v b j E u b V B L B Q Y A A A A A A w A D A M I A A A C 3 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u T w A A A A A A A A x 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k d W 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S 0 y M l Q x N T o z M D o w N S 4 x O T Y z M j A 1 W i I g L z 4 8 R W 5 0 c n k g V H l w Z T 0 i R m l s b F N 0 Y X R 1 c y I g V m F s d W U 9 I n N D b 2 1 w b G V 0 Z 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Q W R 2 Z W 5 0 d X J l V 2 9 y a 3 M y M D E 5 P C 9 J d G V t U G F 0 a D 4 8 L 0 l 0 Z W 1 M b 2 N h d G l v b j 4 8 U 3 R h Y m x l R W 5 0 c m l l c y A v P j w v S X R l b T 4 8 S X R l b T 4 8 S X R l b U x v Y 2 F 0 a W 9 u P j x J d G V t V H l w Z T 5 G b 3 J t d W x h P C 9 J d G V t V H l w Z T 4 8 S X R l b V B h d G g + U 2 V j d G l v b j E v U H J v Z H V j d C 9 Q c m 9 k d W N 0 a W 9 u X 1 B y b 2 R 1 Y 3 Q 8 L 0 l 0 Z W 1 Q Y X R o P j w v S X R l b U x v Y 2 F 0 a W 9 u P j x T d G F i b G V F b n R y a W V z I C 8 + P C 9 J d G V t P j x J d G V t P j x J d G V t T G 9 j Y X R p b 2 4 + P E l 0 Z W 1 U e X B l P k Z v c m 1 1 b G E 8 L 0 l 0 Z W 1 U e X B l P j x J d G V t U G F 0 a D 5 T Z W N 0 a W 9 u M S 9 D 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k t M j J U M T U 6 M z A 6 M D U u M j E x M z E 2 N 1 o i I C 8 + P E V u d H J 5 I F R 5 c G U 9 I k Z p b G x T d G F 0 d X M i I F Z h b H V l P S J z Q 2 9 t c G x l d G U i I C 8 + P C 9 T d G F i b G V F b n R y a W V z P j w v S X R l b T 4 8 S X R l b T 4 8 S X R l b U x v Y 2 F 0 a W 9 u P j x J d G V t V H l w Z T 5 G b 3 J t d W x h P C 9 J d G V t V H l w Z T 4 8 S X R l b V B h d G g + U 2 V j d G l v b j E v Q 2 F 0 Z W d v c n k v U 2 9 1 c m N l P C 9 J d G V t U G F 0 a D 4 8 L 0 l 0 Z W 1 M b 2 N h d G l v b j 4 8 U 3 R h Y m x l R W 5 0 c m l l c y A v P j w v S X R l b T 4 8 S X R l b T 4 8 S X R l b U x v Y 2 F 0 a W 9 u P j x J d G V t V H l w Z T 5 G b 3 J t d W x h P C 9 J d G V t V H l w Z T 4 8 S X R l b V B h d G g + U 2 V j d G l v b j E v Q 2 F 0 Z W d v c n k v Q W R 2 Z W 5 0 d X J l V 2 9 y a 3 M y M D E 5 P C 9 J d G V t U G F 0 a D 4 8 L 0 l 0 Z W 1 M b 2 N h d G l v b j 4 8 U 3 R h Y m x l R W 5 0 c m l l c y A v P j w v S X R l b T 4 8 S X R l b T 4 8 S X R l b U x v Y 2 F 0 a W 9 u P j x J d G V t V H l w Z T 5 G b 3 J t d W x h P C 9 J d G V t V H l w Z T 4 8 S X R l b V B h d G g + U 2 V j d G l v b j E v Q 2 F 0 Z W d v c n k v U H J v Z H V j d G l v b l 9 Q c m 9 k d W N 0 Q 2 F 0 Z W d v c n k 8 L 0 l 0 Z W 1 Q Y X R o P j w v S X R l b U x v Y 2 F 0 a W 9 u P j x T d G F i b G V F b n R y a W V z I C 8 + P C 9 J d G V t P j x J d G V t P j x J d G V t T G 9 j Y X R p b 2 4 + P E l 0 Z W 1 U e X B l P k Z v c m 1 1 b G E 8 L 0 l 0 Z W 1 U e X B l P j x J d G V t U G F 0 a D 5 T Z W N 0 a W 9 u M S 9 T d W J j 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k t M j J U M T U 6 M z A 6 M D U u M j I x M z E y O F o i I C 8 + P E V u d H J 5 I F R 5 c G U 9 I k Z p b G x T d G F 0 d X M i I F Z h b H V l P S J z Q 2 9 t c G x l d G U i I C 8 + P C 9 T d G F i b G V F b n R y a W V z P j w v S X R l b T 4 8 S X R l b T 4 8 S X R l b U x v Y 2 F 0 a W 9 u P j x J d G V t V H l w Z T 5 G b 3 J t d W x h P C 9 J d G V t V H l w Z T 4 8 S X R l b V B h d G g + U 2 V j d G l v b j E v U 3 V i Y 2 F 0 Z W d v c n k v U 2 9 1 c m N l P C 9 J d G V t U G F 0 a D 4 8 L 0 l 0 Z W 1 M b 2 N h d G l v b j 4 8 U 3 R h Y m x l R W 5 0 c m l l c y A v P j w v S X R l b T 4 8 S X R l b T 4 8 S X R l b U x v Y 2 F 0 a W 9 u P j x J d G V t V H l w Z T 5 G b 3 J t d W x h P C 9 J d G V t V H l w Z T 4 8 S X R l b V B h d G g + U 2 V j d G l v b j E v U 3 V i Y 2 F 0 Z W d v c n k v Q W R 2 Z W 5 0 d X J l V 2 9 y a 3 M y M D E 5 P C 9 J d G V t U G F 0 a D 4 8 L 0 l 0 Z W 1 M b 2 N h d G l v b j 4 8 U 3 R h Y m x l R W 5 0 c m l l c y A v P j w v S X R l b T 4 8 S X R l b T 4 8 S X R l b U x v Y 2 F 0 a W 9 u P j x J d G V t V H l w Z T 5 G b 3 J t d W x h P C 9 J d G V t V H l w Z T 4 8 S X R l b V B h d G g + U 2 V j d G l v b j E v U 3 V i Y 2 F 0 Z W d v c n k v U H J v Z H V j d G l v b l 9 Q c m 9 k d W N 0 U 3 V i Y 2 F 0 Z W d v c n k 8 L 0 l 0 Z W 1 Q Y X R o P j w v S X R l b U x v Y 2 F 0 a W 9 u P j x T d G F i b G V F b n R y a W V z I C 8 + P C 9 J d G V t P j x J d G V t P j x J d G V t T G 9 j Y X R p b 2 4 + P E l 0 Z W 1 U e X B l P k Z v c m 1 1 b G E 8 L 0 l 0 Z W 1 U e X B l P j x J d G V t U G F 0 a D 5 T Z W N 0 a W 9 u M S 9 P c m R l c k R l d G F p 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s m c X V v d D t T Y W x l c 0 9 y Z G V y S U Q m c X V v d D s s J n F 1 b 3 Q 7 U 2 F s Z X N P c m R l c k R l d G F p b E l E J n F 1 b 3 Q 7 X S w m c X V v d D t x d W V y e V J l b G F 0 a W 9 u c 2 h p c H M m c X V v d D s 6 W 1 0 s J n F 1 b 3 Q 7 Y 2 9 s d W 1 u S W R l b n R p d G l l c y Z x d W 9 0 O z p b J n F 1 b 3 Q 7 U 2 V y d m V y L k R h d G F i Y X N l X F w v M i 9 T U U w v b W 9 z M 2 J c X F x c c 3 F s Z X h w c m V z c z A x O 0 F k d m V u d H V y Z V d v c m t z M j A x O S 9 T Y W x l c y 9 T Y W x l c y 5 T Y W x l c 0 9 y Z G V y R G V 0 Y W l s L n t T Y W x l c 0 9 y Z G V y S U Q s M H 0 m c X V v d D s s J n F 1 b 3 Q 7 U 2 V y d m V y L k R h d G F i Y X N l X F w v M i 9 T U U w v b W 9 z M 2 J c X F x c c 3 F s Z X h w c m V z c z A x O 0 F k d m V u d H V y Z V d v c m t z M j A x O S 9 T Y W x l c y 9 T Y W x l c y 5 T Y W x l c 0 9 y Z G V y R G V 0 Y W l s L n t T Y W x l c 0 9 y Z G V y R G V 0 Y W l s S U Q s M X 0 m c X V v d D s s J n F 1 b 3 Q 7 U 2 V y d m V y L k R h d G F i Y X N l X F w v M i 9 T U U w v b W 9 z M 2 J c X F x c c 3 F s Z X h w c m V z c z A x O 0 F k d m V u d H V y Z V d v c m t z M j A x O S 9 T Y W x l c y 9 T Y W x l c y 5 T Y W x l c 0 9 y Z G V y R G V 0 Y W l s L n t P c m R l c l F 0 e S w z f S Z x d W 9 0 O y w m c X V v d D t T Z X J 2 Z X I u R G F 0 Y W J h c 2 V c X C 8 y L 1 N R T C 9 t b 3 M z Y l x c X F x z c W x l e H B y Z X N z M D E 7 Q W R 2 Z W 5 0 d X J l V 2 9 y a 3 M y M D E 5 L 1 N h b G V z L 1 N h b G V z L l N h b G V z T 3 J k Z X J E Z X R h a W w u e 1 B y b 2 R 1 Y 3 R J R C w 0 f S Z x d W 9 0 O y w m c X V v d D t T Z X J 2 Z X I u R G F 0 Y W J h c 2 V c X C 8 y L 1 N R T C 9 t b 3 M z Y l x c X F x z c W x l e H B y Z X N z M D E 7 Q W R 2 Z W 5 0 d X J l V 2 9 y a 3 M y M D E 5 L 1 N h b G V z L 1 N h b G V z L l N h b G V z T 3 J k Z X J E Z X R h a W w u e 1 V u a X R Q c m l j Z S w 2 f S Z x d W 9 0 O y w m c X V v d D t T Z X J 2 Z X I u R G F 0 Y W J h c 2 V c X C 8 y L 1 N R T C 9 t b 3 M z Y l x c X F x z c W x l e H B y Z X N z M D E 7 Q W R 2 Z W 5 0 d X J l V 2 9 y a 3 M y M D E 5 L 1 N h b G V z L 1 N h b G V z L l N h b G V z T 3 J k Z X J E Z X R h a W w u e 1 V u a X R Q c m l j Z U R p c 2 N v d W 5 0 L D d 9 J n F 1 b 3 Q 7 L C Z x d W 9 0 O 1 N l c n Z l c i 5 E Y X R h Y m F z Z V x c L z I v U 1 F M L 2 1 v c z N i X F x c X H N x b G V 4 c H J l c 3 M w M T t B Z H Z l b n R 1 c m V X b 3 J r c z I w M T k v U 2 F s Z X M v U 2 F s Z X M u U 2 F s Z X N P c m R l c k R l d G F p b C 5 7 T G l u Z V R v d G F s L D h 9 J n F 1 b 3 Q 7 X S w m c X V v d D t D b 2 x 1 b W 5 D b 3 V u d C Z x d W 9 0 O z o 3 L C Z x d W 9 0 O 0 t l e U N v b H V t b k 5 h b W V z J n F 1 b 3 Q 7 O l s m c X V v d D t T Y W x l c 0 9 y Z G V y S U Q m c X V v d D s s J n F 1 b 3 Q 7 U 2 F s Z X N P c m R l c k R l d G F p b E l E J n F 1 b 3 Q 7 X S w m c X V v d D t D b 2 x 1 b W 5 J Z G V u d G l 0 a W V z J n F 1 b 3 Q 7 O l s m c X V v d D t T Z X J 2 Z X I u R G F 0 Y W J h c 2 V c X C 8 y L 1 N R T C 9 t b 3 M z Y l x c X F x z c W x l e H B y Z X N z M D E 7 Q W R 2 Z W 5 0 d X J l V 2 9 y a 3 M y M D E 5 L 1 N h b G V z L 1 N h b G V z L l N h b G V z T 3 J k Z X J E Z X R h a W w u e 1 N h b G V z T 3 J k Z X J J R C w w f S Z x d W 9 0 O y w m c X V v d D t T Z X J 2 Z X I u R G F 0 Y W J h c 2 V c X C 8 y L 1 N R T C 9 t b 3 M z Y l x c X F x z c W x l e H B y Z X N z M D E 7 Q W R 2 Z W 5 0 d X J l V 2 9 y a 3 M y M D E 5 L 1 N h b G V z L 1 N h b G V z L l N h b G V z T 3 J k Z X J E Z X R h a W w u e 1 N h b G V z T 3 J k Z X J E Z X R h a W x J R C w x f S Z x d W 9 0 O y w m c X V v d D t T Z X J 2 Z X I u R G F 0 Y W J h c 2 V c X C 8 y L 1 N R T C 9 t b 3 M z Y l x c X F x z c W x l e H B y Z X N z M D E 7 Q W R 2 Z W 5 0 d X J l V 2 9 y a 3 M y M D E 5 L 1 N h b G V z L 1 N h b G V z L l N h b G V z T 3 J k Z X J E Z X R h a W w u e 0 9 y Z G V y U X R 5 L D N 9 J n F 1 b 3 Q 7 L C Z x d W 9 0 O 1 N l c n Z l c i 5 E Y X R h Y m F z Z V x c L z I v U 1 F M L 2 1 v c z N i X F x c X H N x b G V 4 c H J l c 3 M w M T t B Z H Z l b n R 1 c m V X b 3 J r c z I w M T k v U 2 F s Z X M v U 2 F s Z X M u U 2 F s Z X N P c m R l c k R l d G F p b C 5 7 U H J v Z H V j d E l E L D R 9 J n F 1 b 3 Q 7 L C Z x d W 9 0 O 1 N l c n Z l c i 5 E Y X R h Y m F z Z V x c L z I v U 1 F M L 2 1 v c z N i X F x c X H N x b G V 4 c H J l c 3 M w M T t B Z H Z l b n R 1 c m V X b 3 J r c z I w M T k v U 2 F s Z X M v U 2 F s Z X M u U 2 F s Z X N P c m R l c k R l d G F p b C 5 7 V W 5 p d F B y a W N l L D Z 9 J n F 1 b 3 Q 7 L C Z x d W 9 0 O 1 N l c n Z l c i 5 E Y X R h Y m F z Z V x c L z I v U 1 F M L 2 1 v c z N i X F x c X H N x b G V 4 c H J l c 3 M w M T t B Z H Z l b n R 1 c m V X b 3 J r c z I w M T k v U 2 F s Z X M v U 2 F s Z X M u U 2 F s Z X N P c m R l c k R l d G F p b C 5 7 V W 5 p d F B y a W N l R G l z Y 2 9 1 b n Q s N 3 0 m c X V v d D s s J n F 1 b 3 Q 7 U 2 V y d m V y L k R h d G F i Y X N l X F w v M i 9 T U U w v b W 9 z M 2 J c X F x c c 3 F s Z X h w c m V z c z A x O 0 F k d m V u d H V y Z V d v c m t z M j A x O S 9 T Y W x l c y 9 T Y W x l c y 5 T Y W x l c 0 9 y Z G V y R G V 0 Y W l s L n t M a W 5 l V G 9 0 Y W w s O H 0 m c X V v d D t d L C Z x d W 9 0 O 1 J l b G F 0 a W 9 u c 2 h p c E l u Z m 8 m c X V v d D s 6 W 1 1 9 I i A v P j x F b n R y e S B U e X B l P S J G a W x s U 3 R h d H V z I i B W Y W x 1 Z T 0 i c 0 N v b X B s Z X R l I i A v P j x F b n R y e S B U e X B l P S J G a W x s Q 2 9 s d W 1 u T m F t Z X M i I F Z h b H V l P S J z W y Z x d W 9 0 O 1 N h b G V z T 3 J k Z X J J R C Z x d W 9 0 O y w m c X V v d D t T Y W x l c 0 9 y Z G V y R G V 0 Y W l s S U Q m c X V v d D s s J n F 1 b 3 Q 7 T 3 J k Z X J R d H k m c X V v d D s s J n F 1 b 3 Q 7 U H J v Z H V j d E l E J n F 1 b 3 Q 7 L C Z x d W 9 0 O 1 V u a X R Q c m l j Z S Z x d W 9 0 O y w m c X V v d D t V b m l 0 U H J p Y 2 V E a X N j b 3 V u d C Z x d W 9 0 O y w m c X V v d D t U b 3 R h b C B T Y W x l c y Z x d W 9 0 O 1 0 i I C 8 + P E V u d H J 5 I F R 5 c G U 9 I k Z p b G x D b 2 x 1 b W 5 U e X B l c y I g V m F s d W U 9 I n N B Z 0 l N Q W h F U k R 3 P T 0 i I C 8 + P E V u d H J 5 I F R 5 c G U 9 I k Z p b G x M Y X N 0 V X B k Y X R l Z C I g V m F s d W U 9 I m Q y M D I z L T A 5 L T I y V D E 1 O j M z O j E w L j g z M D M 1 N z B a I i A v P j x F b n R y e S B U e X B l P S J G a W x s R X J y b 3 J D b 3 V u d C I g V m F s d W U 9 I m w w I i A v P j x F b n R y e S B U e X B l P S J G a W x s R X J y b 3 J D b 2 R l I i B W Y W x 1 Z T 0 i c 1 V u a 2 5 v d 2 4 i I C 8 + P E V u d H J 5 I F R 5 c G U 9 I k Z p b G x D b 3 V u d C I g V m F s d W U 9 I m w x M j E z M T c i I C 8 + P E V u d H J 5 I F R 5 c G U 9 I k F k Z G V k V G 9 E Y X R h T W 9 k Z W w i I F Z h b H V l P S J s M S I g L z 4 8 L 1 N 0 Y W J s Z U V u d H J p Z X M + P C 9 J d G V t P j x J d G V t P j x J d G V t T G 9 j Y X R p b 2 4 + P E l 0 Z W 1 U e X B l P k Z v c m 1 1 b G E 8 L 0 l 0 Z W 1 U e X B l P j x J d G V t U G F 0 a D 5 T Z W N 0 a W 9 u M S 9 P c m R l c k R l d G F p b C 9 T b 3 V y Y 2 U 8 L 0 l 0 Z W 1 Q Y X R o P j w v S X R l b U x v Y 2 F 0 a W 9 u P j x T d G F i b G V F b n R y a W V z I C 8 + P C 9 J d G V t P j x J d G V t P j x J d G V t T G 9 j Y X R p b 2 4 + P E l 0 Z W 1 U e X B l P k Z v c m 1 1 b G E 8 L 0 l 0 Z W 1 U e X B l P j x J d G V t U G F 0 a D 5 T Z W N 0 a W 9 u M S 9 P c m R l c k R l d G F p b C 9 B Z H Z l b n R 1 c m V X b 3 J r c z I w M T k 8 L 0 l 0 Z W 1 Q Y X R o P j w v S X R l b U x v Y 2 F 0 a W 9 u P j x T d G F i b G V F b n R y a W V z I C 8 + P C 9 J d G V t P j x J d G V t P j x J d G V t T G 9 j Y X R p b 2 4 + P E l 0 Z W 1 U e X B l P k Z v c m 1 1 b G E 8 L 0 l 0 Z W 1 U e X B l P j x J d G V t U G F 0 a D 5 T Z W N 0 a W 9 u M S 9 P c m R l c k R l d G F p b C 9 T Y W x l c 1 9 T Y W x l c 0 9 y Z G V y R G V 0 Y W l s P C 9 J d G V t U G F 0 a D 4 8 L 0 l 0 Z W 1 M b 2 N h d G l v b j 4 8 U 3 R h Y m x l R W 5 0 c m l l c y A v P j w v S X R l b T 4 8 S X R l b T 4 8 S X R l b U x v Y 2 F 0 a W 9 u P j x J d G V t V H l w Z T 5 G b 3 J t d W x h P C 9 J d G V t V H l w Z T 4 8 S X R l b V B h d G g + U 2 V j d G l v b j E v T 3 J k Z X J I Z W F 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O C w m c X V v d D t r Z X l D b 2 x 1 b W 5 O Y W 1 l c y Z x d W 9 0 O z p b J n F 1 b 3 Q 7 U 2 F s Z X N P c m R l c k l E J n F 1 b 3 Q 7 X S w m c X V v d D t x d W V y e V J l b G F 0 a W 9 u c 2 h p c H M m c X V v d D s 6 W 1 0 s J n F 1 b 3 Q 7 Y 2 9 s d W 1 u S W R l b n R p d G l l c y Z x d W 9 0 O z p b J n F 1 b 3 Q 7 U 2 V y d m V y L k R h d G F i Y X N l X F w v M i 9 T U U w v b W 9 z M 2 J c X F x c c 3 F s Z X h w c m V z c z A x O 0 F k d m V u d H V y Z V d v c m t z M j A x O S 9 T Y W x l c y 9 T Y W x l c y 5 T Y W x l c 0 9 y Z G V y S G V h Z G V y L n t T Y W x l c 0 9 y Z G V y S U Q s M H 0 m c X V v d D s s J n F 1 b 3 Q 7 U 2 V y d m V y L k R h d G F i Y X N l X F w v M i 9 T U U w v b W 9 z M 2 J c X F x c c 3 F s Z X h w c m V z c z A x O 0 F k d m V u d H V y Z V d v c m t z M j A x O S 9 T Y W x l c y 9 T Y W x l c y 5 T Y W x l c 0 9 y Z G V y S G V h Z G V y L n t P c m R l c k R h d G U s M n 0 m c X V v d D s s J n F 1 b 3 Q 7 U 2 V y d m V y L k R h d G F i Y X N l X F w v M i 9 T U U w v b W 9 z M 2 J c X F x c c 3 F s Z X h w c m V z c z A x O 0 F k d m V u d H V y Z V d v c m t z M j A x O S 9 T Y W x l c y 9 T Y W x l c y 5 T Y W x l c 0 9 y Z G V y S G V h Z G V y L n t U Z X J y a X R v c n l J R C w x M n 0 m c X V v d D s s J n F 1 b 3 Q 7 U 2 V y d m V y L k R h d G F i Y X N l X F w v M i 9 T U U w v b W 9 z M 2 J c X F x c c 3 F s Z X h w c m V z c z A x O 0 F k d m V u d H V y Z V d v c m t z M j A x O S 9 T Y W x l c y 9 T Y W x l c y 5 T Y W x l c 0 9 y Z G V y S G V h Z G V y L n t P b m x p b m V P c m R l c k Z s Y W c s N n 0 m c X V v d D s s J n F 1 b 3 Q 7 U 2 V y d m V y L k R h d G F i Y X N l X F w v M i 9 T U U w v b W 9 z M 2 J c X F x c c 3 F s Z X h w c m V z c z A x O 0 F k d m V u d H V y Z V d v c m t z M j A x O S 9 T Y W x l c y 9 T Y W x l c y 5 T Y W x l c 0 9 y Z G V y S G V h Z G V y L n t T d W J U b 3 R h b C w x O X 0 m c X V v d D s s J n F 1 b 3 Q 7 U 2 V y d m V y L k R h d G F i Y X N l X F w v M i 9 T U U w v b W 9 z M 2 J c X F x c c 3 F s Z X h w c m V z c z A x O 0 F k d m V u d H V y Z V d v c m t z M j A x O S 9 T Y W x l c y 9 T Y W x l c y 5 T Y W x l c 0 9 y Z G V y S G V h Z G V y L n t U Y X h B b X Q s M j B 9 J n F 1 b 3 Q 7 L C Z x d W 9 0 O 1 N l c n Z l c i 5 E Y X R h Y m F z Z V x c L z I v U 1 F M L 2 1 v c z N i X F x c X H N x b G V 4 c H J l c 3 M w M T t B Z H Z l b n R 1 c m V X b 3 J r c z I w M T k v U 2 F s Z X M v U 2 F s Z X M u U 2 F s Z X N P c m R l c k h l Y W R l c i 5 7 R n J l a W d o d C w y M X 0 m c X V v d D s s J n F 1 b 3 Q 7 U 2 V y d m V y L k R h d G F i Y X N l X F w v M i 9 T U U w v b W 9 z M 2 J c X F x c c 3 F s Z X h w c m V z c z A x O 0 F k d m V u d H V y Z V d v c m t z M j A x O S 9 T Y W x l c y 9 T Y W x l c y 5 T Y W x l c 0 9 y Z G V y S G V h Z G V y L n t U b 3 R h b E R 1 Z S w y M n 0 m c X V v d D t d L C Z x d W 9 0 O 0 N v b H V t b k N v d W 5 0 J n F 1 b 3 Q 7 O j g s J n F 1 b 3 Q 7 S 2 V 5 Q 2 9 s d W 1 u T m F t Z X M m c X V v d D s 6 W y Z x d W 9 0 O 1 N h b G V z T 3 J k Z X J J R C Z x d W 9 0 O 1 0 s J n F 1 b 3 Q 7 Q 2 9 s d W 1 u S W R l b n R p d G l l c y Z x d W 9 0 O z p b J n F 1 b 3 Q 7 U 2 V y d m V y L k R h d G F i Y X N l X F w v M i 9 T U U w v b W 9 z M 2 J c X F x c c 3 F s Z X h w c m V z c z A x O 0 F k d m V u d H V y Z V d v c m t z M j A x O S 9 T Y W x l c y 9 T Y W x l c y 5 T Y W x l c 0 9 y Z G V y S G V h Z G V y L n t T Y W x l c 0 9 y Z G V y S U Q s M H 0 m c X V v d D s s J n F 1 b 3 Q 7 U 2 V y d m V y L k R h d G F i Y X N l X F w v M i 9 T U U w v b W 9 z M 2 J c X F x c c 3 F s Z X h w c m V z c z A x O 0 F k d m V u d H V y Z V d v c m t z M j A x O S 9 T Y W x l c y 9 T Y W x l c y 5 T Y W x l c 0 9 y Z G V y S G V h Z G V y L n t P c m R l c k R h d G U s M n 0 m c X V v d D s s J n F 1 b 3 Q 7 U 2 V y d m V y L k R h d G F i Y X N l X F w v M i 9 T U U w v b W 9 z M 2 J c X F x c c 3 F s Z X h w c m V z c z A x O 0 F k d m V u d H V y Z V d v c m t z M j A x O S 9 T Y W x l c y 9 T Y W x l c y 5 T Y W x l c 0 9 y Z G V y S G V h Z G V y L n t U Z X J y a X R v c n l J R C w x M n 0 m c X V v d D s s J n F 1 b 3 Q 7 U 2 V y d m V y L k R h d G F i Y X N l X F w v M i 9 T U U w v b W 9 z M 2 J c X F x c c 3 F s Z X h w c m V z c z A x O 0 F k d m V u d H V y Z V d v c m t z M j A x O S 9 T Y W x l c y 9 T Y W x l c y 5 T Y W x l c 0 9 y Z G V y S G V h Z G V y L n t P b m x p b m V P c m R l c k Z s Y W c s N n 0 m c X V v d D s s J n F 1 b 3 Q 7 U 2 V y d m V y L k R h d G F i Y X N l X F w v M i 9 T U U w v b W 9 z M 2 J c X F x c c 3 F s Z X h w c m V z c z A x O 0 F k d m V u d H V y Z V d v c m t z M j A x O S 9 T Y W x l c y 9 T Y W x l c y 5 T Y W x l c 0 9 y Z G V y S G V h Z G V y L n t T d W J U b 3 R h b C w x O X 0 m c X V v d D s s J n F 1 b 3 Q 7 U 2 V y d m V y L k R h d G F i Y X N l X F w v M i 9 T U U w v b W 9 z M 2 J c X F x c c 3 F s Z X h w c m V z c z A x O 0 F k d m V u d H V y Z V d v c m t z M j A x O S 9 T Y W x l c y 9 T Y W x l c y 5 T Y W x l c 0 9 y Z G V y S G V h Z G V y L n t U Y X h B b X Q s M j B 9 J n F 1 b 3 Q 7 L C Z x d W 9 0 O 1 N l c n Z l c i 5 E Y X R h Y m F z Z V x c L z I v U 1 F M L 2 1 v c z N i X F x c X H N x b G V 4 c H J l c 3 M w M T t B Z H Z l b n R 1 c m V X b 3 J r c z I w M T k v U 2 F s Z X M v U 2 F s Z X M u U 2 F s Z X N P c m R l c k h l Y W R l c i 5 7 R n J l a W d o d C w y M X 0 m c X V v d D s s J n F 1 b 3 Q 7 U 2 V y d m V y L k R h d G F i Y X N l X F w v M i 9 T U U w v b W 9 z M 2 J c X F x c c 3 F s Z X h w c m V z c z A x O 0 F k d m V u d H V y Z V d v c m t z M j A x O S 9 T Y W x l c y 9 T Y W x l c y 5 T Y W x l c 0 9 y Z G V y S G V h Z G V y L n t U b 3 R h b E R 1 Z S w y M n 0 m c X V v d D t d L C Z x d W 9 0 O 1 J l b G F 0 a W 9 u c 2 h p c E l u Z m 8 m c X V v d D s 6 W 1 1 9 I i A v P j x F b n R y e S B U e X B l P S J G a W x s U 3 R h d H V z I i B W Y W x 1 Z T 0 i c 0 N v b X B s Z X R l I i A v P j x F b n R y e S B U e X B l P S J G a W x s Q 2 9 s d W 1 u T m F t Z X M i I F Z h b H V l P S J z W y Z x d W 9 0 O 1 N h b G V z T 3 J k Z X J J R C Z x d W 9 0 O y w m c X V v d D t P c m R l c k R h d G U m c X V v d D s s J n F 1 b 3 Q 7 V G V y c m l 0 b 3 J 5 S U Q m c X V v d D s s J n F 1 b 3 Q 7 T 2 5 s a W 5 l T 3 J k Z X J G b G F n J n F 1 b 3 Q 7 L C Z x d W 9 0 O 1 N 1 Y l R v d G F s J n F 1 b 3 Q 7 L C Z x d W 9 0 O 1 R h e E F t d C Z x d W 9 0 O y w m c X V v d D t G c m V p Z 2 h 0 J n F 1 b 3 Q 7 L C Z x d W 9 0 O 1 R v d G F s R H V l J n F 1 b 3 Q 7 X S I g L z 4 8 R W 5 0 c n k g V H l w Z T 0 i R m l s b E N v b H V t b l R 5 c G V z I i B W Y W x 1 Z T 0 i c 0 F n Y 0 N B U k V S R V J F P S I g L z 4 8 R W 5 0 c n k g V H l w Z T 0 i R m l s b E x h c 3 R V c G R h d G V k I i B W Y W x 1 Z T 0 i Z D I w M j M t M D k t M j J U M T U 6 M z I 6 N D I u O D c 5 N j g 0 N V o i I C 8 + P E V u d H J 5 I F R 5 c G U 9 I k Z p b G x F c n J v c k N v d W 5 0 I i B W Y W x 1 Z T 0 i b D A i I C 8 + P E V u d H J 5 I F R 5 c G U 9 I k Z p b G x F c n J v c k N v Z G U i I F Z h b H V l P S J z V W 5 r b m 9 3 b i I g L z 4 8 R W 5 0 c n k g V H l w Z T 0 i R m l s b E N v d W 5 0 I i B W Y W x 1 Z T 0 i b D M x N D Y 1 I i A v P j x F b n R y e S B U e X B l P S J B Z G R l Z F R v R G F 0 Y U 1 v Z G V s I i B W Y W x 1 Z T 0 i b D E i I C 8 + P C 9 T d G F i b G V F b n R y a W V z P j w v S X R l b T 4 8 S X R l b T 4 8 S X R l b U x v Y 2 F 0 a W 9 u P j x J d G V t V H l w Z T 5 G b 3 J t d W x h P C 9 J d G V t V H l w Z T 4 8 S X R l b V B h d G g + U 2 V j d G l v b j E v T 3 J k Z X J I Z W F k Z X I v U 2 9 1 c m N l P C 9 J d G V t U G F 0 a D 4 8 L 0 l 0 Z W 1 M b 2 N h d G l v b j 4 8 U 3 R h Y m x l R W 5 0 c m l l c y A v P j w v S X R l b T 4 8 S X R l b T 4 8 S X R l b U x v Y 2 F 0 a W 9 u P j x J d G V t V H l w Z T 5 G b 3 J t d W x h P C 9 J d G V t V H l w Z T 4 8 S X R l b V B h d G g + U 2 V j d G l v b j E v T 3 J k Z X J I Z W F k Z X I v Q W R 2 Z W 5 0 d X J l V 2 9 y a 3 M y M D E 5 P C 9 J d G V t U G F 0 a D 4 8 L 0 l 0 Z W 1 M b 2 N h d G l v b j 4 8 U 3 R h Y m x l R W 5 0 c m l l c y A v P j w v S X R l b T 4 8 S X R l b T 4 8 S X R l b U x v Y 2 F 0 a W 9 u P j x J d G V t V H l w Z T 5 G b 3 J t d W x h P C 9 J d G V t V H l w Z T 4 8 S X R l b V B h d G g + U 2 V j d G l v b j E v T 3 J k Z X J I Z W F k Z X I v U 2 F s Z X N f U 2 F s Z X N P c m R l c k h l Y W R l c j w v S X R l b V B h d G g + P C 9 J d G V t T G 9 j Y X R p b 2 4 + P F N 0 Y W J s Z U V u d H J p Z X M g L z 4 8 L 0 l 0 Z W 0 + P E l 0 Z W 0 + P E l 0 Z W 1 M b 2 N h d G l v b j 4 8 S X R l b V R 5 c G U + R m 9 y b X V s Y T w v S X R l b V R 5 c G U + P E l 0 Z W 1 Q Y X R o P l N l Y 3 R p b 2 4 x L 1 R l c n J p d G 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s m c X V v d D t U Z X J y a X R v c n l J R C Z x d W 9 0 O 1 0 s J n F 1 b 3 Q 7 c X V l c n l S Z W x h d G l v b n N o a X B z J n F 1 b 3 Q 7 O l t d L C Z x d W 9 0 O 2 N v b H V t b k l k Z W 5 0 a X R p Z X M m c X V v d D s 6 W y Z x d W 9 0 O 1 N l c n Z l c i 5 E Y X R h Y m F z Z V x c L z I v U 1 F M L 2 1 v c z N i X F x c X H N x b G V 4 c H J l c 3 M w M T t B Z H Z l b n R 1 c m V X b 3 J r c z I w M T k v U 2 F s Z X M v U 2 F s Z X M u U 2 F s Z X N U Z X J y a X R v c n k u e 1 R l c n J p d G 9 y e U l E L D B 9 J n F 1 b 3 Q 7 L C Z x d W 9 0 O 1 N l c n Z l c i 5 E Y X R h Y m F z Z V x c L z I v U 1 F M L 2 1 v c z N i X F x c X H N x b G V 4 c H J l c 3 M w M T t B Z H Z l b n R 1 c m V X b 3 J r c z I w M T k v U 2 F s Z X M v U 2 F s Z X M u U 2 F s Z X N U Z X J y a X R v c n k u e 0 5 h b W U s M X 0 m c X V v d D s s J n F 1 b 3 Q 7 U 2 V y d m V y L k R h d G F i Y X N l X F w v M i 9 T U U w v b W 9 z M 2 J c X F x c c 3 F s Z X h w c m V z c z A x O 0 F k d m V u d H V y Z V d v c m t z M j A x O S 9 T Y W x l c y 9 T Y W x l c y 5 T Y W x l c 1 R l c n J p d G 9 y e S 5 7 Q 2 9 1 b n R y e V J l Z 2 l v b k N v Z G U s M n 0 m c X V v d D s s J n F 1 b 3 Q 7 U 2 V y d m V y L k R h d G F i Y X N l X F w v M i 9 T U U w v b W 9 z M 2 J c X F x c c 3 F s Z X h w c m V z c z A x O 0 F k d m V u d H V y Z V d v c m t z M j A x O S 9 T Y W x l c y 9 T Y W x l c y 5 T Y W x l c 1 R l c n J p d G 9 y e S 5 7 R 3 J v d X A s M 3 0 m c X V v d D t d L C Z x d W 9 0 O 0 N v b H V t b k N v d W 5 0 J n F 1 b 3 Q 7 O j Q s J n F 1 b 3 Q 7 S 2 V 5 Q 2 9 s d W 1 u T m F t Z X M m c X V v d D s 6 W y Z x d W 9 0 O 1 R l c n J p d G 9 y e U l E J n F 1 b 3 Q 7 X S w m c X V v d D t D b 2 x 1 b W 5 J Z G V u d G l 0 a W V z J n F 1 b 3 Q 7 O l s m c X V v d D t T Z X J 2 Z X I u R G F 0 Y W J h c 2 V c X C 8 y L 1 N R T C 9 t b 3 M z Y l x c X F x z c W x l e H B y Z X N z M D E 7 Q W R 2 Z W 5 0 d X J l V 2 9 y a 3 M y M D E 5 L 1 N h b G V z L 1 N h b G V z L l N h b G V z V G V y c m l 0 b 3 J 5 L n t U Z X J y a X R v c n l J R C w w f S Z x d W 9 0 O y w m c X V v d D t T Z X J 2 Z X I u R G F 0 Y W J h c 2 V c X C 8 y L 1 N R T C 9 t b 3 M z Y l x c X F x z c W x l e H B y Z X N z M D E 7 Q W R 2 Z W 5 0 d X J l V 2 9 y a 3 M y M D E 5 L 1 N h b G V z L 1 N h b G V z L l N h b G V z V G V y c m l 0 b 3 J 5 L n t O Y W 1 l L D F 9 J n F 1 b 3 Q 7 L C Z x d W 9 0 O 1 N l c n Z l c i 5 E Y X R h Y m F z Z V x c L z I v U 1 F M L 2 1 v c z N i X F x c X H N x b G V 4 c H J l c 3 M w M T t B Z H Z l b n R 1 c m V X b 3 J r c z I w M T k v U 2 F s Z X M v U 2 F s Z X M u U 2 F s Z X N U Z X J y a X R v c n k u e 0 N v d W 5 0 c n l S Z W d p b 2 5 D b 2 R l L D J 9 J n F 1 b 3 Q 7 L C Z x d W 9 0 O 1 N l c n Z l c i 5 E Y X R h Y m F z Z V x c L z I v U 1 F M L 2 1 v c z N i X F x c X H N x b G V 4 c H J l c 3 M w M T t B Z H Z l b n R 1 c m V X b 3 J r c z I w M T k v U 2 F s Z X M v U 2 F s Z X M u U 2 F s Z X N U Z X J y a X R v c n k u e 0 d y b 3 V w L D N 9 J n F 1 b 3 Q 7 X S w m c X V v d D t S Z W x h d G l v b n N o a X B J b m Z v J n F 1 b 3 Q 7 O l t d f S I g L z 4 8 R W 5 0 c n k g V H l w Z T 0 i R m l s b F N 0 Y X R 1 c y I g V m F s d W U 9 I n N D b 2 1 w b G V 0 Z S I g L z 4 8 R W 5 0 c n k g V H l w Z T 0 i R m l s b E N v b H V t b k 5 h b W V z I i B W Y W x 1 Z T 0 i c 1 s m c X V v d D t U Z X J y a X R v c n l J R C Z x d W 9 0 O y w m c X V v d D t U Z X J y a X R v c n l O Y W 1 l J n F 1 b 3 Q 7 L C Z x d W 9 0 O 0 N v d W 5 0 c n l S Z W d p b 2 5 D b 2 R l J n F 1 b 3 Q 7 L C Z x d W 9 0 O 0 d y b 3 V w J n F 1 b 3 Q 7 X S I g L z 4 8 R W 5 0 c n k g V H l w Z T 0 i R m l s b E N v b H V t b l R 5 c G V z I i B W Y W x 1 Z T 0 i c 0 F n W U d C Z z 0 9 I i A v P j x F b n R y e S B U e X B l P S J G a W x s T G F z d F V w Z G F 0 Z W Q i I F Z h b H V l P S J k M j A y M y 0 w O S 0 y M l Q x N T o z M j o w O S 4 1 N T U 3 M j U x W i I g L z 4 8 R W 5 0 c n k g V H l w Z T 0 i R m l s b E V y c m 9 y Q 2 9 1 b n Q i I F Z h b H V l P S J s M C I g L z 4 8 R W 5 0 c n k g V H l w Z T 0 i R m l s b E V y c m 9 y Q 2 9 k Z S I g V m F s d W U 9 I n N V b m t u b 3 d u I i A v P j x F b n R y e S B U e X B l P S J G a W x s Q 2 9 1 b n Q i I F Z h b H V l P S J s M T A i I C 8 + P E V u d H J 5 I F R 5 c G U 9 I k F k Z G V k V G 9 E Y X R h T W 9 k Z W w i I F Z h b H V l P S J s M S I g L z 4 8 L 1 N 0 Y W J s Z U V u d H J p Z X M + P C 9 J d G V t P j x J d G V t P j x J d G V t T G 9 j Y X R p b 2 4 + P E l 0 Z W 1 U e X B l P k Z v c m 1 1 b G E 8 L 0 l 0 Z W 1 U e X B l P j x J d G V t U G F 0 a D 5 T Z W N 0 a W 9 u M S 9 U Z X J y a X R v c n k v U 2 9 1 c m N l P C 9 J d G V t U G F 0 a D 4 8 L 0 l 0 Z W 1 M b 2 N h d G l v b j 4 8 U 3 R h Y m x l R W 5 0 c m l l c y A v P j w v S X R l b T 4 8 S X R l b T 4 8 S X R l b U x v Y 2 F 0 a W 9 u P j x J d G V t V H l w Z T 5 G b 3 J t d W x h P C 9 J d G V t V H l w Z T 4 8 S X R l b V B h d G g + U 2 V j d G l v b j E v V G V y c m l 0 b 3 J 5 L 0 F k d m V u d H V y Z V d v c m t z M j A x O T w v S X R l b V B h d G g + P C 9 J d G V t T G 9 j Y X R p b 2 4 + P F N 0 Y W J s Z U V u d H J p Z X M g L z 4 8 L 0 l 0 Z W 0 + P E l 0 Z W 0 + P E l 0 Z W 1 M b 2 N h d G l v b j 4 8 S X R l b V R 5 c G U + R m 9 y b X V s Y T w v S X R l b V R 5 c G U + P E l 0 Z W 1 Q Y X R o P l N l Y 3 R p b 2 4 x L 1 R l c n J p d G 9 y e S 9 T Y W x l c 1 9 T Y W x l c 1 R l c n J p d G 9 y e T w v S X R l b V B h d G g + P C 9 J d G V t T G 9 j Y X R p b 2 4 + P F N 0 Y W J s Z U V u d H J p Z X M g L z 4 8 L 0 l 0 Z W 0 + P E l 0 Z W 0 + P E l 0 Z W 1 M b 2 N h d G l v b j 4 8 S X R l b V R 5 c G U + R m 9 y b X V s Y T w v S X R l b V R 5 c G U + P E l 0 Z W 1 Q Y X R o P l N l Y 3 R p b 2 4 x L 1 B y b 2 R 1 Y 3 Q v U m V u Y W 1 l Z C U y M E N v b H V t b n M 8 L 0 l 0 Z W 1 Q Y X R o P j w v S X R l b U x v Y 2 F 0 a W 9 u P j x T d G F i b G V F b n R y a W V z I C 8 + P C 9 J d G V t P j x J d G V t P j x J d G V t T G 9 j Y X R p b 2 4 + P E l 0 Z W 1 U e X B l P k Z v c m 1 1 b G E 8 L 0 l 0 Z W 1 U e X B l P j x J d G V t U G F 0 a D 5 T Z W N 0 a W 9 u M S 9 Q c m 9 k d W N 0 L 1 J l b W 9 2 Z W Q l M j B D b 2 x 1 b W 5 z P C 9 J d G V t U G F 0 a D 4 8 L 0 l 0 Z W 1 M b 2 N h d G l v b j 4 8 U 3 R h Y m x l R W 5 0 c m l l c y A v P j w v S X R l b T 4 8 S X R l b T 4 8 S X R l b U x v Y 2 F 0 a W 9 u P j x J d G V t V H l w Z T 5 G b 3 J t d W x h P C 9 J d G V t V H l w Z T 4 8 S X R l b V B h d G g + U 2 V j d G l v b j E v U H J v Z H V j d C 9 S Z W 5 h b W V k J T I w Q 2 9 s d W 1 u c z E 8 L 0 l 0 Z W 1 Q Y X R o P j w v S X R l b U x v Y 2 F 0 a W 9 u P j x T d G F i b G V F b n R y a W V z I C 8 + P C 9 J d G V t P j x J d G V t P j x J d G V t T G 9 j Y X R p b 2 4 + P E l 0 Z W 1 U e X B l P k Z v c m 1 1 b G E 8 L 0 l 0 Z W 1 U e X B l P j x J d G V t U G F 0 a D 5 T Z W N 0 a W 9 u M S 9 D Y X R l Z 2 9 y e S 9 S Z W 5 h b W V k J T I w Q 2 9 s d W 1 u c z w v S X R l b V B h d G g + P C 9 J d G V t T G 9 j Y X R p b 2 4 + P F N 0 Y W J s Z U V u d H J p Z X M g L z 4 8 L 0 l 0 Z W 0 + P E l 0 Z W 0 + P E l 0 Z W 1 M b 2 N h d G l v b j 4 8 S X R l b V R 5 c G U + R m 9 y b X V s Y T w v S X R l b V R 5 c G U + P E l 0 Z W 1 Q Y X R o P l N l Y 3 R p b 2 4 x L 0 N h d G V n b 3 J 5 L 1 J l b W 9 2 Z W Q l M j B D b 2 x 1 b W 5 z P C 9 J d G V t U G F 0 a D 4 8 L 0 l 0 Z W 1 M b 2 N h d G l v b j 4 8 U 3 R h Y m x l R W 5 0 c m l l c y A v P j w v S X R l b T 4 8 S X R l b T 4 8 S X R l b U x v Y 2 F 0 a W 9 u P j x J d G V t V H l w Z T 5 G b 3 J t d W x h P C 9 J d G V t V H l w Z T 4 8 S X R l b V B h d G g + U 2 V j d G l v b j E v U 3 V i Y 2 F 0 Z W d v c n k v U m V u Y W 1 l Z C U y M E N v b H V t b n M 8 L 0 l 0 Z W 1 Q Y X R o P j w v S X R l b U x v Y 2 F 0 a W 9 u P j x T d G F i b G V F b n R y a W V z I C 8 + P C 9 J d G V t P j x J d G V t P j x J d G V t T G 9 j Y X R p b 2 4 + P E l 0 Z W 1 U e X B l P k Z v c m 1 1 b G E 8 L 0 l 0 Z W 1 U e X B l P j x J d G V t U G F 0 a D 5 T Z W N 0 a W 9 u M S 9 T d W J j Y X R l Z 2 9 y e S 9 S Z W 1 v d m V k J T I w Q 2 9 s d W 1 u c z w v S X R l b V B h d G g + P C 9 J d G V t T G 9 j Y X R p b 2 4 + P F N 0 Y W J s Z U V u d H J p Z X M g L z 4 8 L 0 l 0 Z W 0 + P E l 0 Z W 0 + P E l 0 Z W 1 M b 2 N h d G l v b j 4 8 S X R l b V R 5 c G U + R m 9 y b X V s Y T w v S X R l b V R 5 c G U + P E l 0 Z W 1 Q Y X R o P l N l Y 3 R p b 2 4 x L 1 N 1 Y m N h d G V n b 3 J 5 L 1 J l b m F t Z W Q l M j B D b 2 x 1 b W 5 z M T w v S X R l b V B h d G g + P C 9 J d G V t T G 9 j Y X R p b 2 4 + P F N 0 Y W J s Z U V u d H J p Z X M g L z 4 8 L 0 l 0 Z W 0 + P E l 0 Z W 0 + P E l 0 Z W 1 M b 2 N h d G l v b j 4 8 S X R l b V R 5 c G U + R m 9 y b X V s Y T w v S X R l b V R 5 c G U + P E l 0 Z W 1 Q Y X R o P l N l Y 3 R p b 2 4 x L 1 R l c n J p d G 9 y e S 9 S Z W 1 v d m V k J T I w Q 2 9 s d W 1 u c z w v S X R l b V B h d G g + P C 9 J d G V t T G 9 j Y X R p b 2 4 + P F N 0 Y W J s Z U V u d H J p Z X M g L z 4 8 L 0 l 0 Z W 0 + P E l 0 Z W 0 + P E l 0 Z W 1 M b 2 N h d G l v b j 4 8 S X R l b V R 5 c G U + R m 9 y b X V s Y T w v S X R l b V R 5 c G U + P E l 0 Z W 1 Q Y X R o P l N l Y 3 R p b 2 4 x L 1 R l c n J p d G 9 y e S 9 S Z W 5 h b W V k J T I w Q 2 9 s d W 1 u c z w v S X R l b V B h d G g + P C 9 J d G V t T G 9 j Y X R p b 2 4 + P F N 0 Y W J s Z U V u d H J p Z X M g L z 4 8 L 0 l 0 Z W 0 + P E l 0 Z W 0 + P E l 0 Z W 1 M b 2 N h d G l v b j 4 8 S X R l b V R 5 c G U + R m 9 y b X V s Y T w v S X R l b V R 5 c G U + P E l 0 Z W 1 Q Y X R o P l N l Y 3 R p b 2 4 x L 0 9 y Z G V y R G V 0 Y W l s L 1 J l b W 9 2 Z W Q l M j B D b 2 x 1 b W 5 z P C 9 J d G V t U G F 0 a D 4 8 L 0 l 0 Z W 1 M b 2 N h d G l v b j 4 8 U 3 R h Y m x l R W 5 0 c m l l c y A v P j w v S X R l b T 4 8 S X R l b T 4 8 S X R l b U x v Y 2 F 0 a W 9 u P j x J d G V t V H l w Z T 5 G b 3 J t d W x h P C 9 J d G V t V H l w Z T 4 8 S X R l b V B h d G g + U 2 V j d G l v b j E v T 3 J k Z X J E Z X R h a W w v U m V u Y W 1 l Z C U y M E N v b H V t b n M 8 L 0 l 0 Z W 1 Q Y X R o P j w v S X R l b U x v Y 2 F 0 a W 9 u P j x T d G F i b G V F b n R y a W V z I C 8 + P C 9 J d G V t P j x J d G V t P j x J d G V t T G 9 j Y X R p b 2 4 + P E l 0 Z W 1 U e X B l P k Z v c m 1 1 b G E 8 L 0 l 0 Z W 1 U e X B l P j x J d G V t U G F 0 a D 5 T Z W N 0 a W 9 u M S 9 P c m R l c k h l Y W R l c i 9 S Z W 1 v d m V k J T I w Q 2 9 s d W 1 u c z w v S X R l b V B h d G g + P C 9 J d G V t T G 9 j Y X R p b 2 4 + P F N 0 Y W J s Z U V u d H J p Z X M g L z 4 8 L 0 l 0 Z W 0 + P E l 0 Z W 0 + P E l 0 Z W 1 M b 2 N h d G l v b j 4 8 S X R l b V R 5 c G U + R m 9 y b X V s Y T w v S X R l b V R 5 c G U + P E l 0 Z W 1 Q Y X R o P l N l Y 3 R p b 2 4 x L 0 9 y Z G V y S G V h Z G V y L 1 J l b W 9 2 Z W Q l M j B P d G h l c i U y M E N v b H V t b n M 8 L 0 l 0 Z W 1 Q Y X R o P j w v S X R l b U x v Y 2 F 0 a W 9 u P j x T d G F i b G V F b n R y a W V z I C 8 + P C 9 J d G V t P j x J d G V t P j x J d G V t T G 9 j Y X R p b 2 4 + P E l 0 Z W 1 U e X B l P k Z v c m 1 1 b G E 8 L 0 l 0 Z W 1 U e X B l P j x J d G V t U G F 0 a D 5 T Z W N 0 a W 9 u M S 9 G a W 5 h b F 9 Q c m 9 k d W 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c n Z l c i 5 E Y X R h Y m F z Z V x c L z I v U 1 F M L 2 1 v c z N i X F x c X H N x b G V 4 c H J l c 3 M w M T t B Z H Z l b n R 1 c m V X b 3 J r c z I w M T k v U H J v Z H V j d G l v b i 9 Q c m 9 k d W N 0 a W 9 u L l B y b 2 R 1 Y 3 R T d W J j Y X R l Z 2 9 y e S 5 7 U H J v Z H V j d F N 1 Y m N h d G V n b 3 J 5 S U Q s M H 0 m c X V v d D s s J n F 1 b 3 Q 7 U 2 V y d m V y L k R h d G F i Y X N l X F w v M i 9 T U U w v b W 9 z M 2 J c X F x c c 3 F s Z X h w c m V z c z A x O 0 F k d m V u d H V y Z V d v c m t z M j A x O S 9 Q c m 9 k d W N 0 a W 9 u L 1 B y b 2 R 1 Y 3 R p b 2 4 u U H J v Z H V j d F N 1 Y m N h d G V n b 3 J 5 L n t Q c m 9 k d W N 0 Q 2 F 0 Z W d v c n l J R C w x f S Z x d W 9 0 O y w m c X V v d D t T Z X J 2 Z X I u R G F 0 Y W J h c 2 V c X C 8 y L 1 N R T C 9 t b 3 M z Y l x c X F x z c W x l e H B y Z X N z M D E 7 Q W R 2 Z W 5 0 d X J l V 2 9 y a 3 M y M D E 5 L 1 B y b 2 R 1 Y 3 R p b 2 4 v U H J v Z H V j d G l v b i 5 Q c m 9 k d W N 0 U 3 V i Y 2 F 0 Z W d v c n k u e 0 5 h b W U s M n 0 m c X V v d D s s J n F 1 b 3 Q 7 U 2 V y d m V y L k R h d G F i Y X N l X F w v M i 9 T U U w v b W 9 z M 2 J c X F x c c 3 F s Z X h w c m V z c z A x O 0 F k d m V u d H V y Z V d v c m t z M j A x O S 9 Q c m 9 k d W N 0 a W 9 u L 1 B y b 2 R 1 Y 3 R p b 2 4 u U H J v Z H V j d E N h d G V n b 3 J 5 L n t O Y W 1 l L D F 9 J n F 1 b 3 Q 7 L C Z x d W 9 0 O 1 N l c n Z l c i 5 E Y X R h Y m F z Z V x c L z I v U 1 F M L 2 1 v c z N i X F x c X H N x b G V 4 c H J l c 3 M w M T t B Z H Z l b n R 1 c m V X b 3 J r c z I w M T k v U H J v Z H V j d G l v b i 9 Q c m 9 k d W N 0 a W 9 u L l B y b 2 R 1 Y 3 Q u e 1 B y b 2 R 1 Y 3 R J R C w w f S Z x d W 9 0 O y w m c X V v d D t T Z X J 2 Z X I u R G F 0 Y W J h c 2 V c X C 8 y L 1 N R T C 9 t b 3 M z Y l x c X F x z c W x l e H B y Z X N z M D E 7 Q W R 2 Z W 5 0 d X J l V 2 9 y a 3 M y M D E 5 L 1 B y b 2 R 1 Y 3 R p b 2 4 v U H J v Z H V j d G l v b i 5 Q c m 9 k d W N 0 L n t O Y W 1 l L D F 9 J n F 1 b 3 Q 7 L C Z x d W 9 0 O 1 N l c n Z l c i 5 E Y X R h Y m F z Z V x c L z I v U 1 F M L 2 1 v c z N i X F x c X H N x b G V 4 c H J l c 3 M w M T t B Z H Z l b n R 1 c m V X b 3 J r c z I w M T k v U H J v Z H V j d G l v b i 9 Q c m 9 k d W N 0 a W 9 u L l B y b 2 R 1 Y 3 Q u e 0 N v b G 9 y L D V 9 J n F 1 b 3 Q 7 X S w m c X V v d D t D b 2 x 1 b W 5 D b 3 V u d C Z x d W 9 0 O z o 3 L C Z x d W 9 0 O 0 t l e U N v b H V t b k 5 h b W V z J n F 1 b 3 Q 7 O l t d L C Z x d W 9 0 O 0 N v b H V t b k l k Z W 5 0 a X R p Z X M m c X V v d D s 6 W y Z x d W 9 0 O 1 N l c n Z l c i 5 E Y X R h Y m F z Z V x c L z I v U 1 F M L 2 1 v c z N i X F x c X H N x b G V 4 c H J l c 3 M w M T t B Z H Z l b n R 1 c m V X b 3 J r c z I w M T k v U H J v Z H V j d G l v b i 9 Q c m 9 k d W N 0 a W 9 u L l B y b 2 R 1 Y 3 R T d W J j Y X R l Z 2 9 y e S 5 7 U H J v Z H V j d F N 1 Y m N h d G V n b 3 J 5 S U Q s M H 0 m c X V v d D s s J n F 1 b 3 Q 7 U 2 V y d m V y L k R h d G F i Y X N l X F w v M i 9 T U U w v b W 9 z M 2 J c X F x c c 3 F s Z X h w c m V z c z A x O 0 F k d m V u d H V y Z V d v c m t z M j A x O S 9 Q c m 9 k d W N 0 a W 9 u L 1 B y b 2 R 1 Y 3 R p b 2 4 u U H J v Z H V j d F N 1 Y m N h d G V n b 3 J 5 L n t Q c m 9 k d W N 0 Q 2 F 0 Z W d v c n l J R C w x f S Z x d W 9 0 O y w m c X V v d D t T Z X J 2 Z X I u R G F 0 Y W J h c 2 V c X C 8 y L 1 N R T C 9 t b 3 M z Y l x c X F x z c W x l e H B y Z X N z M D E 7 Q W R 2 Z W 5 0 d X J l V 2 9 y a 3 M y M D E 5 L 1 B y b 2 R 1 Y 3 R p b 2 4 v U H J v Z H V j d G l v b i 5 Q c m 9 k d W N 0 U 3 V i Y 2 F 0 Z W d v c n k u e 0 5 h b W U s M n 0 m c X V v d D s s J n F 1 b 3 Q 7 U 2 V y d m V y L k R h d G F i Y X N l X F w v M i 9 T U U w v b W 9 z M 2 J c X F x c c 3 F s Z X h w c m V z c z A x O 0 F k d m V u d H V y Z V d v c m t z M j A x O S 9 Q c m 9 k d W N 0 a W 9 u L 1 B y b 2 R 1 Y 3 R p b 2 4 u U H J v Z H V j d E N h d G V n b 3 J 5 L n t O Y W 1 l L D F 9 J n F 1 b 3 Q 7 L C Z x d W 9 0 O 1 N l c n Z l c i 5 E Y X R h Y m F z Z V x c L z I v U 1 F M L 2 1 v c z N i X F x c X H N x b G V 4 c H J l c 3 M w M T t B Z H Z l b n R 1 c m V X b 3 J r c z I w M T k v U H J v Z H V j d G l v b i 9 Q c m 9 k d W N 0 a W 9 u L l B y b 2 R 1 Y 3 Q u e 1 B y b 2 R 1 Y 3 R J R C w w f S Z x d W 9 0 O y w m c X V v d D t T Z X J 2 Z X I u R G F 0 Y W J h c 2 V c X C 8 y L 1 N R T C 9 t b 3 M z Y l x c X F x z c W x l e H B y Z X N z M D E 7 Q W R 2 Z W 5 0 d X J l V 2 9 y a 3 M y M D E 5 L 1 B y b 2 R 1 Y 3 R p b 2 4 v U H J v Z H V j d G l v b i 5 Q c m 9 k d W N 0 L n t O Y W 1 l L D F 9 J n F 1 b 3 Q 7 L C Z x d W 9 0 O 1 N l c n Z l c i 5 E Y X R h Y m F z Z V x c L z I v U 1 F M L 2 1 v c z N i X F x c X H N x b G V 4 c H J l c 3 M w M T t B Z H Z l b n R 1 c m V X b 3 J r c z I w M T k v U H J v Z H V j d G l v b i 9 Q c m 9 k d W N 0 a W 9 u L l B y b 2 R 1 Y 3 Q u e 0 N v b G 9 y L D V 9 J n F 1 b 3 Q 7 X S w m c X V v d D t S Z W x h d G l v b n N o a X B J b m Z v J n F 1 b 3 Q 7 O l t d f S I g L z 4 8 R W 5 0 c n k g V H l w Z T 0 i R m l s b F N 0 Y X R 1 c y I g V m F s d W U 9 I n N D b 2 1 w b G V 0 Z S I g L z 4 8 R W 5 0 c n k g V H l w Z T 0 i R m l s b E N v b H V t b k 5 h b W V z I i B W Y W x 1 Z T 0 i c 1 s m c X V v d D t T d W J j Y X R l Z 2 9 y e U l E J n F 1 b 3 Q 7 L C Z x d W 9 0 O 0 N h d G V n b 3 J 5 S U Q m c X V v d D s s J n F 1 b 3 Q 7 U 3 V i Q 2 F 0 Z W d v c n l O Y W 1 l J n F 1 b 3 Q 7 L C Z x d W 9 0 O 0 N h d G V n b 3 J 5 T m F t Z S Z x d W 9 0 O y w m c X V v d D t Q c m 9 k d W N 0 S U Q m c X V v d D s s J n F 1 b 3 Q 7 U H J v Z H V j d E 5 h b W U m c X V v d D s s J n F 1 b 3 Q 7 Q 2 9 s b 3 I m c X V v d D t d I i A v P j x F b n R y e S B U e X B l P S J G a W x s Q 2 9 s d W 1 u V H l w Z X M i I F Z h b H V l P S J z Q W d J R 0 J n S U d C Z z 0 9 I i A v P j x F b n R y e S B U e X B l P S J G a W x s T G F z d F V w Z G F 0 Z W Q i I F Z h b H V l P S J k M j A y M y 0 w O S 0 y M l Q x N T o z M T o 0 M i 4 0 N T U 4 N D Q 4 W i I g L z 4 8 R W 5 0 c n k g V H l w Z T 0 i R m l s b E V y c m 9 y Q 2 9 1 b n Q i I F Z h b H V l P S J s M C I g L z 4 8 R W 5 0 c n k g V H l w Z T 0 i R m l s b E V y c m 9 y Q 2 9 k Z S I g V m F s d W U 9 I n N V b m t u b 3 d u I i A v P j x F b n R y e S B U e X B l P S J G a W x s Q 2 9 1 b n Q i I F Z h b H V l P S J s N T A 0 I i A v P j x F b n R y e S B U e X B l P S J B Z G R l Z F R v R G F 0 Y U 1 v Z G V s I i B W Y W x 1 Z T 0 i b D E i I C 8 + P C 9 T d G F i b G V F b n R y a W V z P j w v S X R l b T 4 8 S X R l b T 4 8 S X R l b U x v Y 2 F 0 a W 9 u P j x J d G V t V H l w Z T 5 G b 3 J t d W x h P C 9 J d G V t V H l w Z T 4 8 S X R l b V B h d G g + U 2 V j d G l v b j E v R m l u Y W x f U H J v Z H V j d C 9 T b 3 V y Y 2 U 8 L 0 l 0 Z W 1 Q Y X R o P j w v S X R l b U x v Y 2 F 0 a W 9 u P j x T d G F i b G V F b n R y a W V z I C 8 + P C 9 J d G V t P j x J d G V t P j x J d G V t T G 9 j Y X R p b 2 4 + P E l 0 Z W 1 U e X B l P k Z v c m 1 1 b G E 8 L 0 l 0 Z W 1 U e X B l P j x J d G V t U G F 0 a D 5 T Z W N 0 a W 9 u M S 9 G a W 5 h b F 9 Q c m 9 k d W N 0 L 0 V 4 c G F u Z G V k J T I w Q 2 F 0 Z W d v c n k 8 L 0 l 0 Z W 1 Q Y X R o P j w v S X R l b U x v Y 2 F 0 a W 9 u P j x T d G F i b G V F b n R y a W V z I C 8 + P C 9 J d G V t P j x J d G V t P j x J d G V t T G 9 j Y X R p b 2 4 + P E l 0 Z W 1 U e X B l P k Z v c m 1 1 b G E 8 L 0 l 0 Z W 1 U e X B l P j x J d G V t U G F 0 a D 5 T Z W N 0 a W 9 u M S 9 G a W 5 h b F 9 Q c m 9 k d W N 0 L 1 J l b m F t Z W Q l M j B D b 2 x 1 b W 5 z P C 9 J d G V t U G F 0 a D 4 8 L 0 l 0 Z W 1 M b 2 N h d G l v b j 4 8 U 3 R h Y m x l R W 5 0 c m l l c y A v P j w v S X R l b T 4 8 S X R l b T 4 8 S X R l b U x v Y 2 F 0 a W 9 u P j x J d G V t V H l w Z T 5 G b 3 J t d W x h P C 9 J d G V t V H l w Z T 4 8 S X R l b V B h d G g + U 2 V j d G l v b j E v R m l u Y W x f U H J v Z H V j d C 9 N Z X J n Z W Q l M j B R d W V y a W V z P C 9 J d G V t U G F 0 a D 4 8 L 0 l 0 Z W 1 M b 2 N h d G l v b j 4 8 U 3 R h Y m x l R W 5 0 c m l l c y A v P j w v S X R l b T 4 8 S X R l b T 4 8 S X R l b U x v Y 2 F 0 a W 9 u P j x J d G V t V H l w Z T 5 G b 3 J t d W x h P C 9 J d G V t V H l w Z T 4 8 S X R l b V B h d G g + U 2 V j d G l v b j E v R m l u Y W x f U H J v Z H V j d C 9 F e H B h b m R l Z C U y M F B y b 2 R 1 Y 3 Q 8 L 0 l 0 Z W 1 Q Y X R o P j w v S X R l b U x v Y 2 F 0 a W 9 u P j x T d G F i b G V F b n R y a W V z I C 8 + P C 9 J d G V t P j w v S X R l b X M + P C 9 M b 2 N h b F B h Y 2 t h Z 2 V N Z X R h Z G F 0 Y U Z p b G U + F g A A A F B L B Q Y A A A A A A A A A A A A A A A A A A A A A A A A m A Q A A A Q A A A N C M n d 8 B F d E R j H o A w E / C l + s B A A A A K b Q + 9 6 i L w k 6 p n O c 5 m O N y + w A A A A A C A A A A A A A Q Z g A A A A E A A C A A A A B m s Q F w K v v 9 p L p Q 7 a 6 y a E D H h t G w z A W b A j 8 8 W O X J p 4 j b o Q A A A A A O g A A A A A I A A C A A A A D r z k S w d N f j 3 D n 3 v / w Y M R h e O O D D s E D M l M 4 j s w u b v k 6 C h l A A A A A S l I q T h / A a 8 u Y K D 2 f i V Y y F b m q t K 9 j 6 F + / D n h m 4 E b l 4 x A 3 t J A W / b S 3 R r H 0 Z 5 E 4 6 P q + E 5 H 4 x L I q 2 7 j h 4 M V e n j E o C C R s 1 J W 5 w 4 i l d b i w T z o P h F E A A A A B D N s + O v X G d J l 5 9 k X O Q w y I g R C S T 7 J s G e g S M M r m E 8 h / n X j Z t 5 C b T U D j b I p J 0 + y 8 2 T W U Y o p p i O 5 W w H G 2 D a G i 6 b 7 D n < / D a t a M a s h u p > 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 T e r r i t o r y 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 C o l u m n s \ T e r r i t o r y I D < / K e y > < / D i a g r a m O b j e c t K e y > < D i a g r a m O b j e c t K e y > < K e y > C o l u m n s \ T e r r i t o r y N a m e < / K e y > < / D i a g r a m O b j e c t K e y > < D i a g r a m O b j e c t K e y > < K e y > C o l u m n s \ C o u n t r y R e g i o n C o d e < / K e y > < / D i a g r a m O b j e c t K e y > < D i a g r a m O b j e c t K e y > < K e y > C o l u m n s \ G r o u p 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 C o l u m n s \ T e r r i t o r y I D < / K e y > < / a : K e y > < a : V a l u e   i : t y p e = " M e a s u r e G r i d N o d e V i e w S t a t e " > < L a y e d O u t > t r u e < / L a y e d O u t > < / a : V a l u e > < / a : K e y V a l u e O f D i a g r a m O b j e c t K e y a n y T y p e z b w N T n L X > < a : K e y V a l u e O f D i a g r a m O b j e c t K e y a n y T y p e z b w N T n L X > < a : K e y > < K e y > C o l u m n s \ T e r r i t o r y N a m e < / K e y > < / a : K e y > < a : V a l u e   i : t y p e = " M e a s u r e G r i d N o d e V i e w S t a t e " > < C o l u m n > 1 < / C o l u m n > < L a y e d O u t > t r u e < / L a y e d O u t > < / a : V a l u e > < / a : K e y V a l u e O f D i a g r a m O b j e c t K e y a n y T y p e z b w N T n L X > < a : K e y V a l u e O f D i a g r a m O b j e c t K e y a n y T y p e z b w N T n L X > < a : K e y > < K e y > C o l u m n s \ C o u n t r y R e g i o n C o d e < / K e y > < / a : K e y > < a : V a l u e   i : t y p e = " M e a s u r e G r i d N o d e V i e w S t a t e " > < C o l u m n > 2 < / C o l u m n > < L a y e d O u t > t r u e < / L a y e d O u t > < / a : V a l u e > < / a : K e y V a l u e O f D i a g r a m O b j e c t K e y a n y T y p e z b w N T n L X > < a : K e y V a l u e O f D i a g r a m O b j e c t K e y a n y T y p e z b w N T n L X > < a : K e y > < K e y > C o l u m n s \ G r o u p < / K e y > < / a : K e y > < a : V a l u e   i : t y p e = " M e a s u r e G r i d N o d e V i e w S t a t e " > < C o l u m n > 3 < / C o l u m n > < L a y e d O u t > t r u e < / L a y e d O u t > < / a : V a l u e > < / a : K e y V a l u e O f D i a g r a m O b j e c t K e y a n y T y p e z b w N T n L X > < / V i e w S t a t e s > < / D i a g r a m M a n a g e r . S e r i a l i z a b l e D i a g r a m > < D i a g r a m M a n a g e r . S e r i a l i z a b l e D i a g r a m > < A d a p t e r   i : t y p e = " M e a s u r e D i a g r a m S a n d b o x A d a p t e r " > < T a b l e N a m e > O r d e r H e a d e r 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 O r d e r H e a d e r 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 C o l u m n s \ S a l e s O r d e r I D < / K e y > < / D i a g r a m O b j e c t K e y > < D i a g r a m O b j e c t K e y > < K e y > C o l u m n s \ O r d e r D a t e < / K e y > < / D i a g r a m O b j e c t K e y > < D i a g r a m O b j e c t K e y > < K e y > C o l u m n s \ T e r r i t o r y I D < / K e y > < / D i a g r a m O b j e c t K e y > < D i a g r a m O b j e c t K e y > < K e y > C o l u m n s \ O n l i n e O r d e r F l a g < / K e y > < / D i a g r a m O b j e c t K e y > < D i a g r a m O b j e c t K e y > < K e y > C o l u m n s \ S u b T o t a l < / K e y > < / D i a g r a m O b j e c t K e y > < D i a g r a m O b j e c t K e y > < K e y > C o l u m n s \ T a x A m t < / K e y > < / D i a g r a m O b j e c t K e y > < D i a g r a m O b j e c t K e y > < K e y > C o l u m n s \ F r e i g h t < / K e y > < / D i a g r a m O b j e c t K e y > < D i a g r a m O b j e c t K e y > < K e y > C o l u m n s \ T o t a l D u e 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 C o l u m n s \ T e r r i t o r y I D < / K e y > < / a : K e y > < a : V a l u e   i : t y p e = " M e a s u r e G r i d N o d e V i e w S t a t e " > < C o l u m n > 2 < / C o l u m n > < L a y e d O u t > t r u e < / L a y e d O u t > < / a : V a l u e > < / a : K e y V a l u e O f D i a g r a m O b j e c t K e y a n y T y p e z b w N T n L X > < a : K e y V a l u e O f D i a g r a m O b j e c t K e y a n y T y p e z b w N T n L X > < a : K e y > < K e y > C o l u m n s \ O n l i n e O r d e r F l a g < / K e y > < / a : K e y > < a : V a l u e   i : t y p e = " M e a s u r e G r i d N o d e V i e w S t a t e " > < C o l u m n > 3 < / C o l u m n > < L a y e d O u t > t r u e < / L a y e d O u t > < / a : V a l u e > < / a : K e y V a l u e O f D i a g r a m O b j e c t K e y a n y T y p e z b w N T n L X > < a : K e y V a l u e O f D i a g r a m O b j e c t K e y a n y T y p e z b w N T n L X > < a : K e y > < K e y > C o l u m n s \ S u b T o t a l < / K e y > < / a : K e y > < a : V a l u e   i : t y p e = " M e a s u r e G r i d N o d e V i e w S t a t e " > < C o l u m n > 4 < / C o l u m n > < L a y e d O u t > t r u e < / L a y e d O u t > < / a : V a l u e > < / a : K e y V a l u e O f D i a g r a m O b j e c t K e y a n y T y p e z b w N T n L X > < a : K e y V a l u e O f D i a g r a m O b j e c t K e y a n y T y p e z b w N T n L X > < a : K e y > < K e y > C o l u m n s \ T a x A m t < / K e y > < / a : K e y > < a : V a l u e   i : t y p e = " M e a s u r e G r i d N o d e V i e w S t a t e " > < C o l u m n > 5 < / C o l u m n > < L a y e d O u t > t r u e < / L a y e d O u t > < / a : V a l u e > < / a : K e y V a l u e O f D i a g r a m O b j e c t K e y a n y T y p e z b w N T n L X > < a : K e y V a l u e O f D i a g r a m O b j e c t K e y a n y T y p e z b w N T n L X > < a : K e y > < K e y > C o l u m n s \ F r e i g h t < / K e y > < / a : K e y > < a : V a l u e   i : t y p e = " M e a s u r e G r i d N o d e V i e w S t a t e " > < C o l u m n > 6 < / C o l u m n > < L a y e d O u t > t r u e < / L a y e d O u t > < / a : V a l u e > < / a : K e y V a l u e O f D i a g r a m O b j e c t K e y a n y T y p e z b w N T n L X > < a : K e y V a l u e O f D i a g r a m O b j e c t K e y a n y T y p e z b w N T n L X > < a : K e y > < K e y > C o l u m n s \ T o t a l D u e < / K e y > < / a : K e y > < a : V a l u e   i : t y p e = " M e a s u r e G r i d N o d e V i e w S t a t e " > < C o l u m n > 7 < / C o l u m n > < L a y e d O u t > t r u e < / L a y e d O u t > < / a : V a l u e > < / a : K e y V a l u e O f D i a g r a m O b j e c t K e y a n y T y p e z b w N T n L X > < / V i e w S t a t e s > < / D i a g r a m M a n a g e r . S e r i a l i z a b l e D i a g r a m > < D i a g r a m M a n a g e r . S e r i a l i z a b l e D i a g r a m > < A d a p t e r   i : t y p e = " M e a s u r e D i a g r a m S a n d b o x A d a p t e r " > < T a b l e N a m e > F i n a l _ P r o d u c t 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 F i n a l _ P r o d u c t 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 C o l u m n s \ S u b c a t e g o r y I D < / K e y > < / D i a g r a m O b j e c t K e y > < D i a g r a m O b j e c t K e y > < K e y > C o l u m n s \ C a t e g o r y I D < / K e y > < / D i a g r a m O b j e c t K e y > < D i a g r a m O b j e c t K e y > < K e y > C o l u m n s \ S u b C a t e g o r y N a m e < / K e y > < / D i a g r a m O b j e c t K e y > < D i a g r a m O b j e c t K e y > < K e y > C o l u m n s \ C a t e g o r y N a m e < / K e y > < / D i a g r a m O b j e c t K e y > < D i a g r a m O b j e c t K e y > < K e y > C o l u m n s \ P r o d u c t I D < / K e y > < / D i a g r a m O b j e c t K e y > < D i a g r a m O b j e c t K e y > < K e y > C o l u m n s \ P r o d u c t N a m e < / K e y > < / D i a g r a m O b j e c t K e y > < D i a g r a m O b j e c t K e y > < K e y > C o l u m n s \ C o l o r 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 C o l u m n s \ S u b c a t e g o r y I D < / K e y > < / a : K e y > < a : V a l u e   i : t y p e = " M e a s u r e G r i d N o d e V i e w S t a t e " > < L a y e d O u t > t r u e < / L a y e d O u t > < / a : V a l u e > < / a : K e y V a l u e O f D i a g r a m O b j e c t K e y a n y T y p e z b w N T n L X > < a : K e y V a l u e O f D i a g r a m O b j e c t K e y a n y T y p e z b w N T n L X > < a : K e y > < K e y > C o l u m n s \ C a t e g o r y I D < / K e y > < / a : K e y > < a : V a l u e   i : t y p e = " M e a s u r e G r i d N o d e V i e w S t a t e " > < C o l u m n > 1 < / C o l u m n > < L a y e d O u t > t r u e < / L a y e d O u t > < / a : V a l u e > < / a : K e y V a l u e O f D i a g r a m O b j e c t K e y a n y T y p e z b w N T n L X > < a : K e y V a l u e O f D i a g r a m O b j e c t K e y a n y T y p e z b w N T n L X > < a : K e y > < K e y > C o l u m n s \ S u b C a t e g o r y N a m e < / K e y > < / a : K e y > < a : V a l u e   i : t y p e = " M e a s u r e G r i d N o d e V i e w S t a t e " > < C o l u m n > 2 < / C o l u m n > < L a y e d O u t > t r u e < / L a y e d O u t > < / a : V a l u e > < / a : K e y V a l u e O f D i a g r a m O b j e c t K e y a n y T y p e z b w N T n L X > < a : K e y V a l u e O f D i a g r a m O b j e c t K e y a n y T y p e z b w N T n L X > < a : K e y > < K e y > C o l u m n s \ C a t e g o r y N a m e < / K e y > < / a : K e y > < a : V a l u e   i : t y p e = " M e a s u r e G r i d N o d e V i e w S t a t e " > < C o l u m n > 3 < / C o l u m n > < L a y e d O u t > t r u e < / L a y e d O u t > < / a : V a l u e > < / a : K e y V a l u e O f D i a g r a m O b j e c t K e y a n y T y p e z b w N T n L X > < a : K e y V a l u e O f D i a g r a m O b j e c t K e y a n y T y p e z b w N T n L X > < a : K e y > < K e y > C o l u m n s \ P r o d u c t I D < / K e y > < / a : K e y > < a : V a l u e   i : t y p e = " M e a s u r e G r i d N o d e V i e w S t a t e " > < C o l u m n > 4 < / C o l u m n > < L a y e d O u t > t r u e < / L a y e d O u t > < / a : V a l u e > < / a : K e y V a l u e O f D i a g r a m O b j e c t K e y a n y T y p e z b w N T n L X > < a : K e y V a l u e O f D i a g r a m O b j e c t K e y a n y T y p e z b w N T n L X > < a : K e y > < K e y > C o l u m n s \ P r o d u c t N a m e < / K e y > < / a : K e y > < a : V a l u e   i : t y p e = " M e a s u r e G r i d N o d e V i e w S t a t e " > < C o l u m n > 5 < / C o l u m n > < L a y e d O u t > t r u e < / L a y e d O u t > < / a : V a l u e > < / a : K e y V a l u e O f D i a g r a m O b j e c t K e y a n y T y p e z b w N T n L X > < a : K e y V a l u e O f D i a g r a m O b j e c t K e y a n y T y p e z b w N T n L X > < a : K e y > < K e y > C o l u m n s \ C o l o r < / K e y > < / a : K e y > < a : V a l u e   i : t y p e = " M e a s u r e G r i d N o d e V i e w S t a t e " > < C o l u m n > 6 < / C o l u m n > < L a y e d O u t > t r u e < / L a y e d O u t > < / a : V a l u e > < / a : K e y V a l u e O f D i a g r a m O b j e c t K e y a n y T y p e z b w N T n L X > < / V i e w S t a t e s > < / D i a g r a m M a n a g e r . S e r i a l i z a b l e D i a g r a m > < D i a g r a m M a n a g e r . S e r i a l i z a b l e D i a g r a m > < A d a p t e r   i : t y p e = " M e a s u r e D i a g r a m S a n d b o x A d a p t e r " > < T a b l e N a m e > O r d e r D e t a i l 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 O r d e r D e t a i l 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K e y > < / D i a g r a m O b j e c t K e y > < D i a g r a m O b j e c t K e y > < K e y > M e a s u r e s \ S u m   o f   T o t a l   S a l e s \ T a g I n f o \ F o r m u l a < / K e y > < / D i a g r a m O b j e c t K e y > < D i a g r a m O b j e c t K e y > < K e y > M e a s u r e s \ S u m   o f   T o t a l   S a l e s \ T a g I n f o \ V a l u e < / K e y > < / D i a g r a m O b j e c t K e y > < D i a g r a m O b j e c t K e y > < K e y > M e a s u r e s \ S u m   o f   O r d e r Q t y < / K e y > < / D i a g r a m O b j e c t K e y > < D i a g r a m O b j e c t K e y > < K e y > M e a s u r e s \ S u m   o f   O r d e r Q t y \ T a g I n f o \ F o r m u l a < / K e y > < / D i a g r a m O b j e c t K e y > < D i a g r a m O b j e c t K e y > < K e y > M e a s u r e s \ S u m   o f   O r d e r Q t y \ T a g I n f o \ V a l u e < / K e y > < / D i a g r a m O b j e c t K e y > < D i a g r a m O b j e c t K e y > < K e y > C o l u m n s \ S a l e s O r d e r I D < / K e y > < / D i a g r a m O b j e c t K e y > < D i a g r a m O b j e c t K e y > < K e y > C o l u m n s \ S a l e s O r d e r D e t a i l I D < / K e y > < / D i a g r a m O b j e c t K e y > < D i a g r a m O b j e c t K e y > < K e y > C o l u m n s \ O r d e r Q t y < / K e y > < / D i a g r a m O b j e c t K e y > < D i a g r a m O b j e c t K e y > < K e y > C o l u m n s \ P r o d u c t I D < / K e y > < / D i a g r a m O b j e c t K e y > < D i a g r a m O b j e c t K e y > < K e y > C o l u m n s \ U n i t P r i c e < / K e y > < / D i a g r a m O b j e c t K e y > < D i a g r a m O b j e c t K e y > < K e y > C o l u m n s \ U n i t P r i c e D i s c o u n t < / K e y > < / D i a g r a m O b j e c t K e y > < D i a g r a m O b j e c t K e y > < K e y > C o l u m n s \ T o t a l   S a l e s < / 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 O r d e r Q t y & g t ; - & l t ; M e a s u r e s \ O r d e r Q t y & g t ; < / K e y > < / D i a g r a m O b j e c t K e y > < D i a g r a m O b j e c t K e y > < K e y > L i n k s \ & l t ; C o l u m n s \ S u m   o f   O r d e r Q t y & g t ; - & l t ; M e a s u r e s \ O r d e r Q t y & g t ; \ C O L U M N < / K e y > < / D i a g r a m O b j e c t K e y > < D i a g r a m O b j e c t K e y > < K e y > L i n k s \ & l t ; C o l u m n s \ S u m   o f   O r d e r Q t y & g t ; - & l t ; M e a s u r e s \ O r d e r Q t y & g t ; \ M E A S U R E 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K e y > < / a : K e y > < a : V a l u e   i : t y p e = " M e a s u r e G r i d N o d e V i e w S t a t e " > < C o l u m n > 6 < / 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 O r d e r Q t y < / K e y > < / a : K e y > < a : V a l u e   i : t y p e = " M e a s u r e G r i d N o d e V i e w S t a t e " > < C o l u m n > 2 < / C o l u m n > < L a y e d O u t > t r u e < / L a y e d O u t > < W a s U I I n v i s i b l e > t r u e < / W a s U I I n v i s i b l e > < / a : V a l u e > < / a : K e y V a l u e O f D i a g r a m O b j e c t K e y a n y T y p e z b w N T n L X > < a : K e y V a l u e O f D i a g r a m O b j e c t K e y a n y T y p e z b w N T n L X > < a : K e y > < K e y > M e a s u r e s \ S u m   o f   O r d e r Q t y \ T a g I n f o \ F o r m u l a < / K e y > < / a : K e y > < a : V a l u e   i : t y p e = " M e a s u r e G r i d V i e w S t a t e I D i a g r a m T a g A d d i t i o n a l I n f o " / > < / a : K e y V a l u e O f D i a g r a m O b j e c t K e y a n y T y p e z b w N T n L X > < a : K e y V a l u e O f D i a g r a m O b j e c t K e y a n y T y p e z b w N T n L X > < a : K e y > < K e y > M e a s u r e s \ S u m   o f   O r d e r Q t y \ T a g I n f o \ V a l u e < / K e y > < / a : K e y > < a : V a l u e   i : t y p e = " M e a s u r e G r i d V i e w S t a t e I D i a g r a m T a g A d d i t i o n a l I n f o " / > < / a : K e y V a l u e O f D i a g r a m O b j e c t K e y a n y T y p e z b w N T n L X > < a : K e y V a l u e O f D i a g r a m O b j e c t K e y a n y T y p e z b w N T n L X > < a : K e y > < K e y > C o l u m n s \ S a l e s O r d e r I D < / K e y > < / a : K e y > < a : V a l u e   i : t y p e = " M e a s u r e G r i d N o d e V i e w S t a t e " > < L a y e d O u t > t r u e < / L a y e d O u t > < / a : V a l u e > < / a : K e y V a l u e O f D i a g r a m O b j e c t K e y a n y T y p e z b w N T n L X > < a : K e y V a l u e O f D i a g r a m O b j e c t K e y a n y T y p e z b w N T n L X > < a : K e y > < K e y > C o l u m n s \ S a l e s O r d e r D e t a i l I D < / K e y > < / a : K e y > < a : V a l u e   i : t y p e = " M e a s u r e G r i d N o d e V i e w S t a t e " > < C o l u m n > 1 < / C o l u m n > < L a y e d O u t > t r u e < / L a y e d O u t > < / a : V a l u e > < / a : K e y V a l u e O f D i a g r a m O b j e c t K e y a n y T y p e z b w N T n L X > < a : K e y V a l u e O f D i a g r a m O b j e c t K e y a n y T y p e z b w N T n L X > < a : K e y > < K e y > C o l u m n s \ O r d e r Q t y < / 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 C o l u m n s \ U n i t P r i c e < / K e y > < / a : K e y > < a : V a l u e   i : t y p e = " M e a s u r e G r i d N o d e V i e w S t a t e " > < C o l u m n > 4 < / C o l u m n > < L a y e d O u t > t r u e < / L a y e d O u t > < / a : V a l u e > < / a : K e y V a l u e O f D i a g r a m O b j e c t K e y a n y T y p e z b w N T n L X > < a : K e y V a l u e O f D i a g r a m O b j e c t K e y a n y T y p e z b w N T n L X > < a : K e y > < K e y > C o l u m n s \ U n i t P r i c e D i s c o u n t < / K e y > < / a : K e y > < a : V a l u e   i : t y p e = " M e a s u r e G r i d N o d e V i e w S t a t e " > < C o l u m n > 5 < / C o l u m n > < L a y e d O u t > t r u e < / L a y e d O u t > < / a : V a l u e > < / a : K e y V a l u e O f D i a g r a m O b j e c t K e y a n y T y p e z b w N T n L X > < a : K e y V a l u e O f D i a g r a m O b j e c t K e y a n y T y p e z b w N T n L X > < a : K e y > < K e y > C o l u m n s \ T o t a l   S a l e s < / K e y > < / a : K e y > < a : V a l u e   i : t y p e = " M e a s u r e G r i d N o d e V i e w S t a t e " > < C o l u m n > 6 < / 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 O r d e r Q t y & g t ; - & l t ; M e a s u r e s \ O r d e r Q t y & g t ; < / K e y > < / a : K e y > < a : V a l u e   i : t y p e = " M e a s u r e G r i d V i e w S t a t e I D i a g r a m L i n k " / > < / a : K e y V a l u e O f D i a g r a m O b j e c t K e y a n y T y p e z b w N T n L X > < a : K e y V a l u e O f D i a g r a m O b j e c t K e y a n y T y p e z b w N T n L X > < a : K e y > < K e y > L i n k s \ & l t ; C o l u m n s \ S u m   o f   O r d e r Q t y & g t ; - & l t ; M e a s u r e s \ O r d e r Q t y & g t ; \ C O L U M N < / K e y > < / a : K e y > < a : V a l u e   i : t y p e = " M e a s u r e G r i d V i e w S t a t e I D i a g r a m L i n k E n d p o i n t " / > < / a : K e y V a l u e O f D i a g r a m O b j e c t K e y a n y T y p e z b w N T n L X > < a : K e y V a l u e O f D i a g r a m O b j e c t K e y a n y T y p e z b w N T n L X > < a : K e y > < K e y > L i n k s \ & l t ; C o l u m n s \ S u m   o f   O r d e r Q t y & g t ; - & l t ; M e a s u r e s \ O r d e r Q t y & g t ; \ M E A S U R E 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 T a g s \ T a b l e s \ & l t ; T a b l e s \ F i n a l _ P r o d u c t & g t ; < / K e y > < / D i a g r a m O b j e c t K e y > < D i a g r a m O b j e c t K e y > < K e y > D y n a m i c   T a g s \ T a b l e s \ & l t ; T a b l e s \ T e r r i t o r y & g t ; < / K e y > < / D i a g r a m O b j e c t K e y > < D i a g r a m O b j e c t K e y > < K e y > D y n a m i c   T a g s \ T a b l e s \ & l t ; T a b l e s \ O r d e r H e a d e r & g t ; < / K e y > < / D i a g r a m O b j e c t K e y > < D i a g r a m O b j e c t K e y > < K e y > D y n a m i c   T a g s \ T a b l e s \ & l t ; T a b l e s \ O r d e r D e t a i l & g t ; < / K e y > < / D i a g r a m O b j e c t K e y > < D i a g r a m O b j e c t K e y > < K e y > T a b l e s \ F i n a l _ P r o d u c t < / K e y > < / D i a g r a m O b j e c t K e y > < D i a g r a m O b j e c t K e y > < K e y > T a b l e s \ F i n a l _ P r o d u c t \ C o l u m n s \ S u b c a t e g o r y I D < / K e y > < / D i a g r a m O b j e c t K e y > < D i a g r a m O b j e c t K e y > < K e y > T a b l e s \ F i n a l _ P r o d u c t \ C o l u m n s \ C a t e g o r y I D < / K e y > < / D i a g r a m O b j e c t K e y > < D i a g r a m O b j e c t K e y > < K e y > T a b l e s \ F i n a l _ P r o d u c t \ C o l u m n s \ S u b C a t e g o r y N a m e < / K e y > < / D i a g r a m O b j e c t K e y > < D i a g r a m O b j e c t K e y > < K e y > T a b l e s \ F i n a l _ P r o d u c t \ C o l u m n s \ C a t e g o r y N a m e < / K e y > < / D i a g r a m O b j e c t K e y > < D i a g r a m O b j e c t K e y > < K e y > T a b l e s \ F i n a l _ P r o d u c t \ C o l u m n s \ P r o d u c t I D < / K e y > < / D i a g r a m O b j e c t K e y > < D i a g r a m O b j e c t K e y > < K e y > T a b l e s \ F i n a l _ P r o d u c t \ C o l u m n s \ P r o d u c t N a m e < / K e y > < / D i a g r a m O b j e c t K e y > < D i a g r a m O b j e c t K e y > < K e y > T a b l e s \ F i n a l _ P r o d u c t \ C o l u m n s \ C o l o r < / K e y > < / D i a g r a m O b j e c t K e y > < D i a g r a m O b j e c t K e y > < K e y > T a b l e s \ T e r r i t o r y < / K e y > < / D i a g r a m O b j e c t K e y > < D i a g r a m O b j e c t K e y > < K e y > T a b l e s \ T e r r i t o r y \ C o l u m n s \ T e r r i t o r y I D < / K e y > < / D i a g r a m O b j e c t K e y > < D i a g r a m O b j e c t K e y > < K e y > T a b l e s \ T e r r i t o r y \ C o l u m n s \ T e r r i t o r y N a m e < / K e y > < / D i a g r a m O b j e c t K e y > < D i a g r a m O b j e c t K e y > < K e y > T a b l e s \ T e r r i t o r y \ C o l u m n s \ C o u n t r y R e g i o n C o d e < / K e y > < / D i a g r a m O b j e c t K e y > < D i a g r a m O b j e c t K e y > < K e y > T a b l e s \ T e r r i t o r y \ C o l u m n s \ G r o u p < / K e y > < / D i a g r a m O b j e c t K e y > < D i a g r a m O b j e c t K e y > < K e y > T a b l e s \ O r d e r H e a d e r < / K e y > < / D i a g r a m O b j e c t K e y > < D i a g r a m O b j e c t K e y > < K e y > T a b l e s \ O r d e r H e a d e r \ C o l u m n s \ S a l e s O r d e r I D < / K e y > < / D i a g r a m O b j e c t K e y > < D i a g r a m O b j e c t K e y > < K e y > T a b l e s \ O r d e r H e a d e r \ C o l u m n s \ O r d e r D a t e < / K e y > < / D i a g r a m O b j e c t K e y > < D i a g r a m O b j e c t K e y > < K e y > T a b l e s \ O r d e r H e a d e r \ C o l u m n s \ T e r r i t o r y I D < / K e y > < / D i a g r a m O b j e c t K e y > < D i a g r a m O b j e c t K e y > < K e y > T a b l e s \ O r d e r H e a d e r \ C o l u m n s \ O n l i n e O r d e r F l a g < / K e y > < / D i a g r a m O b j e c t K e y > < D i a g r a m O b j e c t K e y > < K e y > T a b l e s \ O r d e r H e a d e r \ C o l u m n s \ S u b T o t a l < / K e y > < / D i a g r a m O b j e c t K e y > < D i a g r a m O b j e c t K e y > < K e y > T a b l e s \ O r d e r H e a d e r \ C o l u m n s \ T a x A m t < / K e y > < / D i a g r a m O b j e c t K e y > < D i a g r a m O b j e c t K e y > < K e y > T a b l e s \ O r d e r H e a d e r \ C o l u m n s \ F r e i g h t < / K e y > < / D i a g r a m O b j e c t K e y > < D i a g r a m O b j e c t K e y > < K e y > T a b l e s \ O r d e r H e a d e r \ C o l u m n s \ T o t a l D u e < / K e y > < / D i a g r a m O b j e c t K e y > < D i a g r a m O b j e c t K e y > < K e y > T a b l e s \ O r d e r H e a d e r \ C o l u m n s \ O r d e r D a t e   ( Y e a r ) < / K e y > < / D i a g r a m O b j e c t K e y > < D i a g r a m O b j e c t K e y > < K e y > T a b l e s \ O r d e r H e a d e r \ C o l u m n s \ O r d e r D a t e   ( Q u a r t e r ) < / K e y > < / D i a g r a m O b j e c t K e y > < D i a g r a m O b j e c t K e y > < K e y > T a b l e s \ O r d e r H e a d e r \ C o l u m n s \ O r d e r D a t e   ( M o n t h   I n d e x ) < / K e y > < / D i a g r a m O b j e c t K e y > < D i a g r a m O b j e c t K e y > < K e y > T a b l e s \ O r d e r H e a d e r \ C o l u m n s \ O r d e r D a t e   ( M o n t h ) < / K e y > < / D i a g r a m O b j e c t K e y > < D i a g r a m O b j e c t K e y > < K e y > T a b l e s \ O r d e r H e a d e r \ M e a s u r e s \ S u m   o f   T a x A m t < / K e y > < / D i a g r a m O b j e c t K e y > < D i a g r a m O b j e c t K e y > < K e y > T a b l e s \ O r d e r H e a d e r \ S u m   o f   T a x A m t \ A d d i t i o n a l   I n f o \ I m p l i c i t   M e a s u r e < / K e y > < / D i a g r a m O b j e c t K e y > < D i a g r a m O b j e c t K e y > < K e y > T a b l e s \ O r d e r D e t a i l < / K e y > < / D i a g r a m O b j e c t K e y > < D i a g r a m O b j e c t K e y > < K e y > T a b l e s \ O r d e r D e t a i l \ C o l u m n s \ S a l e s O r d e r I D < / K e y > < / D i a g r a m O b j e c t K e y > < D i a g r a m O b j e c t K e y > < K e y > T a b l e s \ O r d e r D e t a i l \ C o l u m n s \ S a l e s O r d e r D e t a i l I D < / K e y > < / D i a g r a m O b j e c t K e y > < D i a g r a m O b j e c t K e y > < K e y > T a b l e s \ O r d e r D e t a i l \ C o l u m n s \ O r d e r Q t y < / K e y > < / D i a g r a m O b j e c t K e y > < D i a g r a m O b j e c t K e y > < K e y > T a b l e s \ O r d e r D e t a i l \ C o l u m n s \ P r o d u c t I D < / K e y > < / D i a g r a m O b j e c t K e y > < D i a g r a m O b j e c t K e y > < K e y > T a b l e s \ O r d e r D e t a i l \ C o l u m n s \ U n i t P r i c e < / K e y > < / D i a g r a m O b j e c t K e y > < D i a g r a m O b j e c t K e y > < K e y > T a b l e s \ O r d e r D e t a i l \ C o l u m n s \ U n i t P r i c e D i s c o u n t < / K e y > < / D i a g r a m O b j e c t K e y > < D i a g r a m O b j e c t K e y > < K e y > T a b l e s \ O r d e r D e t a i l \ C o l u m n s \ T o t a l   S a l e s < / K e y > < / D i a g r a m O b j e c t K e y > < D i a g r a m O b j e c t K e y > < K e y > T a b l e s \ O r d e r D e t a i l \ M e a s u r e s \ S u m   o f   T o t a l   S a l e s < / K e y > < / D i a g r a m O b j e c t K e y > < D i a g r a m O b j e c t K e y > < K e y > T a b l e s \ O r d e r D e t a i l \ S u m   o f   T o t a l   S a l e s \ A d d i t i o n a l   I n f o \ I m p l i c i t   M e a s u r e < / K e y > < / D i a g r a m O b j e c t K e y > < D i a g r a m O b j e c t K e y > < K e y > T a b l e s \ O r d e r D e t a i l \ M e a s u r e s \ S u m   o f   O r d e r Q t y < / K e y > < / D i a g r a m O b j e c t K e y > < D i a g r a m O b j e c t K e y > < K e y > T a b l e s \ O r d e r D e t a i l \ S u m   o f   O r d e r Q t y \ A d d i t i o n a l   I n f o \ I m p l i c i t   M e a s u r e < / K e y > < / D i a g r a m O b j e c t K e y > < D i a g r a m O b j e c t K e y > < K e y > R e l a t i o n s h i p s \ & l t ; T a b l e s \ O r d e r H e a d e r \ C o l u m n s \ T e r r i t o r y I D & g t ; - & l t ; T a b l e s \ T e r r i t o r y \ C o l u m n s \ T e r r i t o r y I D & g t ; < / K e y > < / D i a g r a m O b j e c t K e y > < D i a g r a m O b j e c t K e y > < K e y > R e l a t i o n s h i p s \ & l t ; T a b l e s \ O r d e r H e a d e r \ C o l u m n s \ T e r r i t o r y I D & g t ; - & l t ; T a b l e s \ T e r r i t o r y \ C o l u m n s \ T e r r i t o r y I D & g t ; \ F K < / K e y > < / D i a g r a m O b j e c t K e y > < D i a g r a m O b j e c t K e y > < K e y > R e l a t i o n s h i p s \ & l t ; T a b l e s \ O r d e r H e a d e r \ C o l u m n s \ T e r r i t o r y I D & g t ; - & l t ; T a b l e s \ T e r r i t o r y \ C o l u m n s \ T e r r i t o r y I D & g t ; \ P K < / K e y > < / D i a g r a m O b j e c t K e y > < D i a g r a m O b j e c t K e y > < K e y > R e l a t i o n s h i p s \ & l t ; T a b l e s \ O r d e r H e a d e r \ C o l u m n s \ T e r r i t o r y I D & g t ; - & l t ; T a b l e s \ T e r r i t o r y \ C o l u m n s \ T e r r i t o r y I D & g t ; \ C r o s s F i l t e r < / K e y > < / D i a g r a m O b j e c t K e y > < D i a g r a m O b j e c t K e y > < K e y > R e l a t i o n s h i p s \ & l t ; T a b l e s \ O r d e r D e t a i l \ C o l u m n s \ S a l e s O r d e r I D & g t ; - & l t ; T a b l e s \ O r d e r H e a d e r \ C o l u m n s \ S a l e s O r d e r I D & g t ; < / K e y > < / D i a g r a m O b j e c t K e y > < D i a g r a m O b j e c t K e y > < K e y > R e l a t i o n s h i p s \ & l t ; T a b l e s \ O r d e r D e t a i l \ C o l u m n s \ S a l e s O r d e r I D & g t ; - & l t ; T a b l e s \ O r d e r H e a d e r \ C o l u m n s \ S a l e s O r d e r I D & g t ; \ F K < / K e y > < / D i a g r a m O b j e c t K e y > < D i a g r a m O b j e c t K e y > < K e y > R e l a t i o n s h i p s \ & l t ; T a b l e s \ O r d e r D e t a i l \ C o l u m n s \ S a l e s O r d e r I D & g t ; - & l t ; T a b l e s \ O r d e r H e a d e r \ C o l u m n s \ S a l e s O r d e r I D & g t ; \ P K < / K e y > < / D i a g r a m O b j e c t K e y > < D i a g r a m O b j e c t K e y > < K e y > R e l a t i o n s h i p s \ & l t ; T a b l e s \ O r d e r D e t a i l \ C o l u m n s \ S a l e s O r d e r I D & g t ; - & l t ; T a b l e s \ O r d e r H e a d e r \ C o l u m n s \ S a l e s O r d e r I D & g t ; \ C r o s s F i l t e r < / K e y > < / D i a g r a m O b j e c t K e y > < D i a g r a m O b j e c t K e y > < K e y > R e l a t i o n s h i p s \ & l t ; T a b l e s \ O r d e r D e t a i l \ C o l u m n s \ P r o d u c t I D & g t ; - & l t ; T a b l e s \ F i n a l _ P r o d u c t \ C o l u m n s \ P r o d u c t I D & g t ; < / K e y > < / D i a g r a m O b j e c t K e y > < D i a g r a m O b j e c t K e y > < K e y > R e l a t i o n s h i p s \ & l t ; T a b l e s \ O r d e r D e t a i l \ C o l u m n s \ P r o d u c t I D & g t ; - & l t ; T a b l e s \ F i n a l _ P r o d u c t \ C o l u m n s \ P r o d u c t I D & g t ; \ F K < / K e y > < / D i a g r a m O b j e c t K e y > < D i a g r a m O b j e c t K e y > < K e y > R e l a t i o n s h i p s \ & l t ; T a b l e s \ O r d e r D e t a i l \ C o l u m n s \ P r o d u c t I D & g t ; - & l t ; T a b l e s \ F i n a l _ P r o d u c t \ C o l u m n s \ P r o d u c t I D & g t ; \ P K < / K e y > < / D i a g r a m O b j e c t K e y > < D i a g r a m O b j e c t K e y > < K e y > R e l a t i o n s h i p s \ & l t ; T a b l e s \ O r d e r D e t a i l \ C o l u m n s \ P r o d u c t I D & g t ; - & l t ; T a b l e s \ F i n a l _ P r o d u c t \ C o l u m n s \ P r o d u c t I D & g t ; \ C r o s s F i l t e r < / K e y > < / D i a g r a m O b j e c t K e y > < / A l l K e y s > < S e l e c t e d K e y s > < D i a g r a m O b j e c t K e y > < K e y > R e l a t i o n s h i p s \ & l t ; T a b l e s \ O r d e r D e t a i l \ C o l u m n s \ P r o d u c t I D & g t ; - & l t ; T a b l e s \ F i n a l _ P r o d u c t \ C o l u m n s \ P r o d u c t I D & g t ; 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 T a g s \ T a b l e s \ & l t ; T a b l e s \ F i n a l _ P r o d u c t & g t ; < / K e y > < / a : K e y > < a : V a l u e   i : t y p e = " D i a g r a m D i s p l a y T a g V i e w S t a t e " > < I s N o t F i l t e r e d O u t > t r u e < / I s N o t F i l t e r e d O u t > < / a : V a l u e > < / a : K e y V a l u e O f D i a g r a m O b j e c t K e y a n y T y p e z b w N T n L X > < a : K e y V a l u e O f D i a g r a m O b j e c t K e y a n y T y p e z b w N T n L X > < a : K e y > < K e y > D y n a m i c   T a g s \ T a b l e s \ & l t ; T a b l e s \ T e r r i t o r y & g t ; < / K e y > < / a : K e y > < a : V a l u e   i : t y p e = " D i a g r a m D i s p l a y T a g V i e w S t a t e " > < I s N o t F i l t e r e d O u t > t r u e < / I s N o t F i l t e r e d O u t > < / a : V a l u e > < / a : K e y V a l u e O f D i a g r a m O b j e c t K e y a n y T y p e z b w N T n L X > < a : K e y V a l u e O f D i a g r a m O b j e c t K e y a n y T y p e z b w N T n L X > < a : K e y > < K e y > D y n a m i c   T a g s \ T a b l e s \ & l t ; T a b l e s \ O r d e r H e a d e r & g t ; < / K e y > < / a : K e y > < a : V a l u e   i : t y p e = " D i a g r a m D i s p l a y T a g V i e w S t a t e " > < I s N o t F i l t e r e d O u t > t r u e < / I s N o t F i l t e r e d O u t > < / a : V a l u e > < / a : K e y V a l u e O f D i a g r a m O b j e c t K e y a n y T y p e z b w N T n L X > < a : K e y V a l u e O f D i a g r a m O b j e c t K e y a n y T y p e z b w N T n L X > < a : K e y > < K e y > D y n a m i c   T a g s \ T a b l e s \ & l t ; T a b l e s \ O r d e r D e t a i l & g t ; < / K e y > < / a : K e y > < a : V a l u e   i : t y p e = " D i a g r a m D i s p l a y T a g V i e w S t a t e " > < I s N o t F i l t e r e d O u t > t r u e < / I s N o t F i l t e r e d O u t > < / a : V a l u e > < / a : K e y V a l u e O f D i a g r a m O b j e c t K e y a n y T y p e z b w N T n L X > < a : K e y V a l u e O f D i a g r a m O b j e c t K e y a n y T y p e z b w N T n L X > < a : K e y > < K e y > T a b l e s \ F i n a l _ P r o d u c t < / K e y > < / a : K e y > < a : V a l u e   i : t y p e = " D i a g r a m D i s p l a y N o d e V i e w S t a t e " > < H e i g h t > 1 5 0 . 0 0 0 0 0 0 0 0 0 0 0 0 0 3 < / H e i g h t > < I s E x p a n d e d > t r u e < / I s E x p a n d e d > < L a y e d O u t > t r u e < / L a y e d O u t > < S c r o l l V e r t i c a l O f f s e t > 3 3 . 5 8 1 5 1 0 8 9 2 1 8 2 2 5 1 < / S c r o l l V e r t i c a l O f f s e t > < W i d t h > 2 0 0 < / W i d t h > < / a : V a l u e > < / a : K e y V a l u e O f D i a g r a m O b j e c t K e y a n y T y p e z b w N T n L X > < a : K e y V a l u e O f D i a g r a m O b j e c t K e y a n y T y p e z b w N T n L X > < a : K e y > < K e y > T a b l e s \ F i n a l _ P r o d u c t \ C o l u m n s \ S u b c a t e g o r y I D < / K e y > < / a : K e y > < a : V a l u e   i : t y p e = " D i a g r a m D i s p l a y N o d e V i e w S t a t e " > < H e i g h t > 1 5 0 < / H e i g h t > < I s E x p a n d e d > t r u e < / I s E x p a n d e d > < W i d t h > 2 0 0 < / W i d t h > < / a : V a l u e > < / a : K e y V a l u e O f D i a g r a m O b j e c t K e y a n y T y p e z b w N T n L X > < a : K e y V a l u e O f D i a g r a m O b j e c t K e y a n y T y p e z b w N T n L X > < a : K e y > < K e y > T a b l e s \ F i n a l _ P r o d u c t \ C o l u m n s \ C a t e g o r y I D < / K e y > < / a : K e y > < a : V a l u e   i : t y p e = " D i a g r a m D i s p l a y N o d e V i e w S t a t e " > < H e i g h t > 1 5 0 < / H e i g h t > < I s E x p a n d e d > t r u e < / I s E x p a n d e d > < W i d t h > 2 0 0 < / W i d t h > < / a : V a l u e > < / a : K e y V a l u e O f D i a g r a m O b j e c t K e y a n y T y p e z b w N T n L X > < a : K e y V a l u e O f D i a g r a m O b j e c t K e y a n y T y p e z b w N T n L X > < a : K e y > < K e y > T a b l e s \ F i n a l _ P r o d u c t \ C o l u m n s \ S u b C a t e g o r y N a m e < / K e y > < / a : K e y > < a : V a l u e   i : t y p e = " D i a g r a m D i s p l a y N o d e V i e w S t a t e " > < H e i g h t > 1 5 0 < / H e i g h t > < I s E x p a n d e d > t r u e < / I s E x p a n d e d > < W i d t h > 2 0 0 < / W i d t h > < / a : V a l u e > < / a : K e y V a l u e O f D i a g r a m O b j e c t K e y a n y T y p e z b w N T n L X > < a : K e y V a l u e O f D i a g r a m O b j e c t K e y a n y T y p e z b w N T n L X > < a : K e y > < K e y > T a b l e s \ F i n a l _ P r o d u c t \ C o l u m n s \ C a t e g o r y N a m e < / K e y > < / a : K e y > < a : V a l u e   i : t y p e = " D i a g r a m D i s p l a y N o d e V i e w S t a t e " > < H e i g h t > 1 5 0 < / H e i g h t > < I s E x p a n d e d > t r u e < / I s E x p a n d e d > < W i d t h > 2 0 0 < / W i d t h > < / a : V a l u e > < / a : K e y V a l u e O f D i a g r a m O b j e c t K e y a n y T y p e z b w N T n L X > < a : K e y V a l u e O f D i a g r a m O b j e c t K e y a n y T y p e z b w N T n L X > < a : K e y > < K e y > T a b l e s \ F i n a l _ P r o d u c t \ C o l u m n s \ P r o d u c t I D < / K e y > < / a : K e y > < a : V a l u e   i : t y p e = " D i a g r a m D i s p l a y N o d e V i e w S t a t e " > < H e i g h t > 1 5 0 < / H e i g h t > < I s E x p a n d e d > t r u e < / I s E x p a n d e d > < W i d t h > 2 0 0 < / W i d t h > < / a : V a l u e > < / a : K e y V a l u e O f D i a g r a m O b j e c t K e y a n y T y p e z b w N T n L X > < a : K e y V a l u e O f D i a g r a m O b j e c t K e y a n y T y p e z b w N T n L X > < a : K e y > < K e y > T a b l e s \ F i n a l _ P r o d u c t \ C o l u m n s \ P r o d u c t N a m e < / K e y > < / a : K e y > < a : V a l u e   i : t y p e = " D i a g r a m D i s p l a y N o d e V i e w S t a t e " > < H e i g h t > 1 5 0 < / H e i g h t > < I s E x p a n d e d > t r u e < / I s E x p a n d e d > < W i d t h > 2 0 0 < / W i d t h > < / a : V a l u e > < / a : K e y V a l u e O f D i a g r a m O b j e c t K e y a n y T y p e z b w N T n L X > < a : K e y V a l u e O f D i a g r a m O b j e c t K e y a n y T y p e z b w N T n L X > < a : K e y > < K e y > T a b l e s \ F i n a l _ P r o d u c t \ C o l u m n s \ C o l o r < / K e y > < / a : K e y > < a : V a l u e   i : t y p e = " D i a g r a m D i s p l a y N o d e V i e w S t a t e " > < H e i g h t > 1 5 0 < / H e i g h t > < I s E x p a n d e d > t r u e < / I s E x p a n d e d > < W i d t h > 2 0 0 < / W i d t h > < / a : V a l u e > < / a : K e y V a l u e O f D i a g r a m O b j e c t K e y a n y T y p e z b w N T n L X > < a : K e y V a l u e O f D i a g r a m O b j e c t K e y a n y T y p e z b w N T n L X > < a : K e y > < K e y > T a b l e s \ T e r r i t o r y < / K e y > < / a : K e y > < a : V a l u e   i : t y p e = " D i a g r a m D i s p l a y N o d e V i e w S t a t e " > < H e i g h t > 1 5 0 < / H e i g h t > < I s E x p a n d e d > t r u e < / I s E x p a n d e d > < L a y e d O u t > t r u e < / L a y e d O u t > < L e f t > 3 2 9 . 9 0 3 8 1 0 5 6 7 6 6 5 8 < / L e f t > < T a b I n d e x > 1 < / T a b I n d e x > < W i d t h > 2 0 0 < / W i d t h > < / a : V a l u e > < / a : K e y V a l u e O f D i a g r a m O b j e c t K e y a n y T y p e z b w N T n L X > < a : K e y V a l u e O f D i a g r a m O b j e c t K e y a n y T y p e z b w N T n L X > < a : K e y > < K e y > T a b l e s \ T e r r i t o r y \ C o l u m n s \ T e r r i t o r y I D < / K e y > < / a : K e y > < a : V a l u e   i : t y p e = " D i a g r a m D i s p l a y N o d e V i e w S t a t e " > < H e i g h t > 1 5 0 < / H e i g h t > < I s E x p a n d e d > t r u e < / I s E x p a n d e d > < W i d t h > 2 0 0 < / W i d t h > < / a : V a l u e > < / a : K e y V a l u e O f D i a g r a m O b j e c t K e y a n y T y p e z b w N T n L X > < a : K e y V a l u e O f D i a g r a m O b j e c t K e y a n y T y p e z b w N T n L X > < a : K e y > < K e y > T a b l e s \ T e r r i t o r y \ C o l u m n s \ T e r r i t o r y N a m e < / K e y > < / a : K e y > < a : V a l u e   i : t y p e = " D i a g r a m D i s p l a y N o d e V i e w S t a t e " > < H e i g h t > 1 5 0 < / H e i g h t > < I s E x p a n d e d > t r u e < / I s E x p a n d e d > < W i d t h > 2 0 0 < / W i d t h > < / a : V a l u e > < / a : K e y V a l u e O f D i a g r a m O b j e c t K e y a n y T y p e z b w N T n L X > < a : K e y V a l u e O f D i a g r a m O b j e c t K e y a n y T y p e z b w N T n L X > < a : K e y > < K e y > T a b l e s \ T e r r i t o r y \ C o l u m n s \ C o u n t r y R e g i o n C o d e < / K e y > < / a : K e y > < a : V a l u e   i : t y p e = " D i a g r a m D i s p l a y N o d e V i e w S t a t e " > < H e i g h t > 1 5 0 < / H e i g h t > < I s E x p a n d e d > t r u e < / I s E x p a n d e d > < W i d t h > 2 0 0 < / W i d t h > < / a : V a l u e > < / a : K e y V a l u e O f D i a g r a m O b j e c t K e y a n y T y p e z b w N T n L X > < a : K e y V a l u e O f D i a g r a m O b j e c t K e y a n y T y p e z b w N T n L X > < a : K e y > < K e y > T a b l e s \ T e r r i t o r y \ C o l u m n s \ G r o u p < / K e y > < / a : K e y > < a : V a l u e   i : t y p e = " D i a g r a m D i s p l a y N o d e V i e w S t a t e " > < H e i g h t > 1 5 0 < / H e i g h t > < I s E x p a n d e d > t r u e < / I s E x p a n d e d > < W i d t h > 2 0 0 < / W i d t h > < / a : V a l u e > < / a : K e y V a l u e O f D i a g r a m O b j e c t K e y a n y T y p e z b w N T n L X > < a : K e y V a l u e O f D i a g r a m O b j e c t K e y a n y T y p e z b w N T n L X > < a : K e y > < K e y > T a b l e s \ O r d e r H e a d e r < / K e y > < / a : K e y > < a : V a l u e   i : t y p e = " D i a g r a m D i s p l a y N o d e V i e w S t a t e " > < H e i g h t > 1 5 0 < / H e i g h t > < I s E x p a n d e d > t r u e < / I s E x p a n d e d > < L a y e d O u t > t r u e < / L a y e d O u t > < L e f t > 6 5 9 . 8 0 7 6 2 1 1 3 5 3 3 1 6 < / L e f t > < T a b I n d e x > 2 < / T a b I n d e x > < W i d t h > 2 0 0 < / W i d t h > < / a : V a l u e > < / a : K e y V a l u e O f D i a g r a m O b j e c t K e y a n y T y p e z b w N T n L X > < a : K e y V a l u e O f D i a g r a m O b j e c t K e y a n y T y p e z b w N T n L X > < a : K e y > < K e y > T a b l e s \ O r d e r H e a d e r \ C o l u m n s \ S a l e s O r d e r I D < / K e y > < / a : K e y > < a : V a l u e   i : t y p e = " D i a g r a m D i s p l a y N o d e V i e w S t a t e " > < H e i g h t > 1 5 0 < / H e i g h t > < I s E x p a n d e d > t r u e < / I s E x p a n d e d > < W i d t h > 2 0 0 < / W i d t h > < / a : V a l u e > < / a : K e y V a l u e O f D i a g r a m O b j e c t K e y a n y T y p e z b w N T n L X > < a : K e y V a l u e O f D i a g r a m O b j e c t K e y a n y T y p e z b w N T n L X > < a : K e y > < K e y > T a b l e s \ O r d e r H e a d e r \ C o l u m n s \ O r d e r D a t e < / K e y > < / a : K e y > < a : V a l u e   i : t y p e = " D i a g r a m D i s p l a y N o d e V i e w S t a t e " > < H e i g h t > 1 5 0 < / H e i g h t > < I s E x p a n d e d > t r u e < / I s E x p a n d e d > < W i d t h > 2 0 0 < / W i d t h > < / a : V a l u e > < / a : K e y V a l u e O f D i a g r a m O b j e c t K e y a n y T y p e z b w N T n L X > < a : K e y V a l u e O f D i a g r a m O b j e c t K e y a n y T y p e z b w N T n L X > < a : K e y > < K e y > T a b l e s \ O r d e r H e a d e r \ C o l u m n s \ T e r r i t o r y I D < / K e y > < / a : K e y > < a : V a l u e   i : t y p e = " D i a g r a m D i s p l a y N o d e V i e w S t a t e " > < H e i g h t > 1 5 0 < / H e i g h t > < I s E x p a n d e d > t r u e < / I s E x p a n d e d > < W i d t h > 2 0 0 < / W i d t h > < / a : V a l u e > < / a : K e y V a l u e O f D i a g r a m O b j e c t K e y a n y T y p e z b w N T n L X > < a : K e y V a l u e O f D i a g r a m O b j e c t K e y a n y T y p e z b w N T n L X > < a : K e y > < K e y > T a b l e s \ O r d e r H e a d e r \ C o l u m n s \ O n l i n e O r d e r F l a g < / K e y > < / a : K e y > < a : V a l u e   i : t y p e = " D i a g r a m D i s p l a y N o d e V i e w S t a t e " > < H e i g h t > 1 5 0 < / H e i g h t > < I s E x p a n d e d > t r u e < / I s E x p a n d e d > < W i d t h > 2 0 0 < / W i d t h > < / a : V a l u e > < / a : K e y V a l u e O f D i a g r a m O b j e c t K e y a n y T y p e z b w N T n L X > < a : K e y V a l u e O f D i a g r a m O b j e c t K e y a n y T y p e z b w N T n L X > < a : K e y > < K e y > T a b l e s \ O r d e r H e a d e r \ C o l u m n s \ S u b T o t a l < / K e y > < / a : K e y > < a : V a l u e   i : t y p e = " D i a g r a m D i s p l a y N o d e V i e w S t a t e " > < H e i g h t > 1 5 0 < / H e i g h t > < I s E x p a n d e d > t r u e < / I s E x p a n d e d > < W i d t h > 2 0 0 < / W i d t h > < / a : V a l u e > < / a : K e y V a l u e O f D i a g r a m O b j e c t K e y a n y T y p e z b w N T n L X > < a : K e y V a l u e O f D i a g r a m O b j e c t K e y a n y T y p e z b w N T n L X > < a : K e y > < K e y > T a b l e s \ O r d e r H e a d e r \ C o l u m n s \ T a x A m t < / K e y > < / a : K e y > < a : V a l u e   i : t y p e = " D i a g r a m D i s p l a y N o d e V i e w S t a t e " > < H e i g h t > 1 5 0 < / H e i g h t > < I s E x p a n d e d > t r u e < / I s E x p a n d e d > < W i d t h > 2 0 0 < / W i d t h > < / a : V a l u e > < / a : K e y V a l u e O f D i a g r a m O b j e c t K e y a n y T y p e z b w N T n L X > < a : K e y V a l u e O f D i a g r a m O b j e c t K e y a n y T y p e z b w N T n L X > < a : K e y > < K e y > T a b l e s \ O r d e r H e a d e r \ C o l u m n s \ F r e i g h t < / K e y > < / a : K e y > < a : V a l u e   i : t y p e = " D i a g r a m D i s p l a y N o d e V i e w S t a t e " > < H e i g h t > 1 5 0 < / H e i g h t > < I s E x p a n d e d > t r u e < / I s E x p a n d e d > < W i d t h > 2 0 0 < / W i d t h > < / a : V a l u e > < / a : K e y V a l u e O f D i a g r a m O b j e c t K e y a n y T y p e z b w N T n L X > < a : K e y V a l u e O f D i a g r a m O b j e c t K e y a n y T y p e z b w N T n L X > < a : K e y > < K e y > T a b l e s \ O r d e r H e a d e r \ C o l u m n s \ T o t a l D u e < / K e y > < / a : K e y > < a : V a l u e   i : t y p e = " D i a g r a m D i s p l a y N o d e V i e w S t a t e " > < H e i g h t > 1 5 0 < / H e i g h t > < I s E x p a n d e d > t r u e < / I s E x p a n d e d > < W i d t h > 2 0 0 < / W i d t h > < / a : V a l u e > < / a : K e y V a l u e O f D i a g r a m O b j e c t K e y a n y T y p e z b w N T n L X > < a : K e y V a l u e O f D i a g r a m O b j e c t K e y a n y T y p e z b w N T n L X > < a : K e y > < K e y > T a b l e s \ O r d e r H e a d e r \ C o l u m n s \ O r d e r D a t e   ( Y e a r ) < / K e y > < / a : K e y > < a : V a l u e   i : t y p e = " D i a g r a m D i s p l a y N o d e V i e w S t a t e " > < H e i g h t > 1 5 0 < / H e i g h t > < I s E x p a n d e d > t r u e < / I s E x p a n d e d > < W i d t h > 2 0 0 < / W i d t h > < / a : V a l u e > < / a : K e y V a l u e O f D i a g r a m O b j e c t K e y a n y T y p e z b w N T n L X > < a : K e y V a l u e O f D i a g r a m O b j e c t K e y a n y T y p e z b w N T n L X > < a : K e y > < K e y > T a b l e s \ O r d e r H e a d e r \ C o l u m n s \ O r d e r D a t e   ( Q u a r t e r ) < / K e y > < / a : K e y > < a : V a l u e   i : t y p e = " D i a g r a m D i s p l a y N o d e V i e w S t a t e " > < H e i g h t > 1 5 0 < / H e i g h t > < I s E x p a n d e d > t r u e < / I s E x p a n d e d > < W i d t h > 2 0 0 < / W i d t h > < / a : V a l u e > < / a : K e y V a l u e O f D i a g r a m O b j e c t K e y a n y T y p e z b w N T n L X > < a : K e y V a l u e O f D i a g r a m O b j e c t K e y a n y T y p e z b w N T n L X > < a : K e y > < K e y > T a b l e s \ O r d e r H e a d e r \ C o l u m n s \ O r d e r D a t e   ( M o n t h   I n d e x ) < / K e y > < / a : K e y > < a : V a l u e   i : t y p e = " D i a g r a m D i s p l a y N o d e V i e w S t a t e " > < H e i g h t > 1 5 0 < / H e i g h t > < I s E x p a n d e d > t r u e < / I s E x p a n d e d > < W i d t h > 2 0 0 < / W i d t h > < / a : V a l u e > < / a : K e y V a l u e O f D i a g r a m O b j e c t K e y a n y T y p e z b w N T n L X > < a : K e y V a l u e O f D i a g r a m O b j e c t K e y a n y T y p e z b w N T n L X > < a : K e y > < K e y > T a b l e s \ O r d e r H e a d e r \ C o l u m n s \ O r d e r D a t e   ( M o n t h ) < / K e y > < / a : K e y > < a : V a l u e   i : t y p e = " D i a g r a m D i s p l a y N o d e V i e w S t a t e " > < H e i g h t > 1 5 0 < / H e i g h t > < I s E x p a n d e d > t r u e < / I s E x p a n d e d > < W i d t h > 2 0 0 < / W i d t h > < / a : V a l u e > < / a : K e y V a l u e O f D i a g r a m O b j e c t K e y a n y T y p e z b w N T n L X > < a : K e y V a l u e O f D i a g r a m O b j e c t K e y a n y T y p e z b w N T n L X > < a : K e y > < K e y > T a b l e s \ O r d e r H e a d e r \ M e a s u r e s \ S u m   o f   T a x A m t < / K e y > < / a : K e y > < a : V a l u e   i : t y p e = " D i a g r a m D i s p l a y N o d e V i e w S t a t e " > < H e i g h t > 1 5 0 < / H e i g h t > < I s E x p a n d e d > t r u e < / I s E x p a n d e d > < W i d t h > 2 0 0 < / W i d t h > < / a : V a l u e > < / a : K e y V a l u e O f D i a g r a m O b j e c t K e y a n y T y p e z b w N T n L X > < a : K e y V a l u e O f D i a g r a m O b j e c t K e y a n y T y p e z b w N T n L X > < a : K e y > < K e y > T a b l e s \ O r d e r H e a d e r \ S u m   o f   T a x A m t \ A d d i t i o n a l   I n f o \ I m p l i c i t   M e a s u r e < / K e y > < / a : K e y > < a : V a l u e   i : t y p e = " D i a g r a m D i s p l a y V i e w S t a t e I D i a g r a m T a g A d d i t i o n a l I n f o " / > < / a : K e y V a l u e O f D i a g r a m O b j e c t K e y a n y T y p e z b w N T n L X > < a : K e y V a l u e O f D i a g r a m O b j e c t K e y a n y T y p e z b w N T n L X > < a : K e y > < K e y > T a b l e s \ O r d e r D e t a i l < / K e y > < / a : K e y > < a : V a l u e   i : t y p e = " D i a g r a m D i s p l a y N o d e V i e w S t a t e " > < H e i g h t > 1 5 0 < / H e i g h t > < I s E x p a n d e d > t r u e < / I s E x p a n d e d > < L a y e d O u t > t r u e < / L a y e d O u t > < L e f t > 9 8 9 . 7 1 1 4 3 1 7 0 2 9 9 7 2 9 < / L e f t > < S c r o l l V e r t i c a l O f f s e t > 4 5 < / S c r o l l V e r t i c a l O f f s e t > < T a b I n d e x > 3 < / T a b I n d e x > < W i d t h > 2 0 0 < / W i d t h > < / a : V a l u e > < / a : K e y V a l u e O f D i a g r a m O b j e c t K e y a n y T y p e z b w N T n L X > < a : K e y V a l u e O f D i a g r a m O b j e c t K e y a n y T y p e z b w N T n L X > < a : K e y > < K e y > T a b l e s \ O r d e r D e t a i l \ C o l u m n s \ S a l e s O r d e r I D < / K e y > < / a : K e y > < a : V a l u e   i : t y p e = " D i a g r a m D i s p l a y N o d e V i e w S t a t e " > < H e i g h t > 1 5 0 < / H e i g h t > < I s E x p a n d e d > t r u e < / I s E x p a n d e d > < W i d t h > 2 0 0 < / W i d t h > < / a : V a l u e > < / a : K e y V a l u e O f D i a g r a m O b j e c t K e y a n y T y p e z b w N T n L X > < a : K e y V a l u e O f D i a g r a m O b j e c t K e y a n y T y p e z b w N T n L X > < a : K e y > < K e y > T a b l e s \ O r d e r D e t a i l \ C o l u m n s \ S a l e s O r d e r D e t a i l I D < / K e y > < / a : K e y > < a : V a l u e   i : t y p e = " D i a g r a m D i s p l a y N o d e V i e w S t a t e " > < H e i g h t > 1 5 0 < / H e i g h t > < I s E x p a n d e d > t r u e < / I s E x p a n d e d > < W i d t h > 2 0 0 < / W i d t h > < / a : V a l u e > < / a : K e y V a l u e O f D i a g r a m O b j e c t K e y a n y T y p e z b w N T n L X > < a : K e y V a l u e O f D i a g r a m O b j e c t K e y a n y T y p e z b w N T n L X > < a : K e y > < K e y > T a b l e s \ O r d e r D e t a i l \ C o l u m n s \ O r d e r Q t y < / K e y > < / a : K e y > < a : V a l u e   i : t y p e = " D i a g r a m D i s p l a y N o d e V i e w S t a t e " > < H e i g h t > 1 5 0 < / H e i g h t > < I s E x p a n d e d > t r u e < / I s E x p a n d e d > < W i d t h > 2 0 0 < / W i d t h > < / a : V a l u e > < / a : K e y V a l u e O f D i a g r a m O b j e c t K e y a n y T y p e z b w N T n L X > < a : K e y V a l u e O f D i a g r a m O b j e c t K e y a n y T y p e z b w N T n L X > < a : K e y > < K e y > T a b l e s \ O r d e r D e t a i l \ C o l u m n s \ P r o d u c t I D < / K e y > < / a : K e y > < a : V a l u e   i : t y p e = " D i a g r a m D i s p l a y N o d e V i e w S t a t e " > < H e i g h t > 1 5 0 < / H e i g h t > < I s E x p a n d e d > t r u e < / I s E x p a n d e d > < W i d t h > 2 0 0 < / W i d t h > < / a : V a l u e > < / a : K e y V a l u e O f D i a g r a m O b j e c t K e y a n y T y p e z b w N T n L X > < a : K e y V a l u e O f D i a g r a m O b j e c t K e y a n y T y p e z b w N T n L X > < a : K e y > < K e y > T a b l e s \ O r d e r D e t a i l \ C o l u m n s \ U n i t P r i c e < / K e y > < / a : K e y > < a : V a l u e   i : t y p e = " D i a g r a m D i s p l a y N o d e V i e w S t a t e " > < H e i g h t > 1 5 0 < / H e i g h t > < I s E x p a n d e d > t r u e < / I s E x p a n d e d > < W i d t h > 2 0 0 < / W i d t h > < / a : V a l u e > < / a : K e y V a l u e O f D i a g r a m O b j e c t K e y a n y T y p e z b w N T n L X > < a : K e y V a l u e O f D i a g r a m O b j e c t K e y a n y T y p e z b w N T n L X > < a : K e y > < K e y > T a b l e s \ O r d e r D e t a i l \ C o l u m n s \ U n i t P r i c e D i s c o u n t < / K e y > < / a : K e y > < a : V a l u e   i : t y p e = " D i a g r a m D i s p l a y N o d e V i e w S t a t e " > < H e i g h t > 1 5 0 < / H e i g h t > < I s E x p a n d e d > t r u e < / I s E x p a n d e d > < W i d t h > 2 0 0 < / W i d t h > < / a : V a l u e > < / a : K e y V a l u e O f D i a g r a m O b j e c t K e y a n y T y p e z b w N T n L X > < a : K e y V a l u e O f D i a g r a m O b j e c t K e y a n y T y p e z b w N T n L X > < a : K e y > < K e y > T a b l e s \ O r d e r D e t a i l \ C o l u m n s \ T o t a l   S a l e s < / K e y > < / a : K e y > < a : V a l u e   i : t y p e = " D i a g r a m D i s p l a y N o d e V i e w S t a t e " > < H e i g h t > 1 5 0 < / H e i g h t > < I s E x p a n d e d > t r u e < / I s E x p a n d e d > < W i d t h > 2 0 0 < / W i d t h > < / a : V a l u e > < / a : K e y V a l u e O f D i a g r a m O b j e c t K e y a n y T y p e z b w N T n L X > < a : K e y V a l u e O f D i a g r a m O b j e c t K e y a n y T y p e z b w N T n L X > < a : K e y > < K e y > T a b l e s \ O r d e r D e t a i l \ M e a s u r e s \ S u m   o f   T o t a l   S a l e s < / K e y > < / a : K e y > < a : V a l u e   i : t y p e = " D i a g r a m D i s p l a y N o d e V i e w S t a t e " > < H e i g h t > 1 5 0 < / H e i g h t > < I s E x p a n d e d > t r u e < / I s E x p a n d e d > < W i d t h > 2 0 0 < / W i d t h > < / a : V a l u e > < / a : K e y V a l u e O f D i a g r a m O b j e c t K e y a n y T y p e z b w N T n L X > < a : K e y V a l u e O f D i a g r a m O b j e c t K e y a n y T y p e z b w N T n L X > < a : K e y > < K e y > T a b l e s \ O r d e r D e t a i l \ S u m   o f   T o t a l   S a l e s \ A d d i t i o n a l   I n f o \ I m p l i c i t   M e a s u r e < / K e y > < / a : K e y > < a : V a l u e   i : t y p e = " D i a g r a m D i s p l a y V i e w S t a t e I D i a g r a m T a g A d d i t i o n a l I n f o " / > < / a : K e y V a l u e O f D i a g r a m O b j e c t K e y a n y T y p e z b w N T n L X > < a : K e y V a l u e O f D i a g r a m O b j e c t K e y a n y T y p e z b w N T n L X > < a : K e y > < K e y > T a b l e s \ O r d e r D e t a i l \ M e a s u r e s \ S u m   o f   O r d e r Q t y < / K e y > < / a : K e y > < a : V a l u e   i : t y p e = " D i a g r a m D i s p l a y N o d e V i e w S t a t e " > < H e i g h t > 1 5 0 < / H e i g h t > < I s E x p a n d e d > t r u e < / I s E x p a n d e d > < W i d t h > 2 0 0 < / W i d t h > < / a : V a l u e > < / a : K e y V a l u e O f D i a g r a m O b j e c t K e y a n y T y p e z b w N T n L X > < a : K e y V a l u e O f D i a g r a m O b j e c t K e y a n y T y p e z b w N T n L X > < a : K e y > < K e y > T a b l e s \ O r d e r D e t a i l \ S u m   o f   O r d e r Q t y \ A d d i t i o n a l   I n f o \ I m p l i c i t   M e a s u r e < / K e y > < / a : K e y > < a : V a l u e   i : t y p e = " D i a g r a m D i s p l a y V i e w S t a t e I D i a g r a m T a g A d d i t i o n a l I n f o " / > < / a : K e y V a l u e O f D i a g r a m O b j e c t K e y a n y T y p e z b w N T n L X > < a : K e y V a l u e O f D i a g r a m O b j e c t K e y a n y T y p e z b w N T n L X > < a : K e y > < K e y > R e l a t i o n s h i p s \ & l t ; T a b l e s \ O r d e r H e a d e r \ C o l u m n s \ T e r r i t o r y I D & g t ; - & l t ; T a b l e s \ T e r r i t o r y \ C o l u m n s \ T e r r i t o r y I D & g t ; 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 R e l a t i o n s h i p s \ & l t ; T a b l e s \ O r d e r H e a d e r \ C o l u m n s \ T e r r i t o r y I D & g t ; - & l t ; T a b l e s \ T e r r i t o r y \ C o l u m n s \ T e r r i t o r y I D & g t ; \ F K 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 R e l a t i o n s h i p s \ & l t ; T a b l e s \ O r d e r H e a d e r \ C o l u m n s \ T e r r i t o r y I D & g t ; - & l t ; T a b l e s \ T e r r i t o r y \ C o l u m n s \ T e r r i t o r y I D & g t ; \ P K 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 R e l a t i o n s h i p s \ & l t ; T a b l e s \ O r d e r H e a d e r \ C o l u m n s \ T e r r i t o r y I D & g t ; - & l t ; T a b l e s \ T e r r i t o r y \ C o l u m n s \ T e r r i t o r y I D & g t ; \ C r o s s F i l t e r 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 R e l a t i o n s h i p s \ & l t ; T a b l e s \ O r d e r D e t a i l \ C o l u m n s \ S a l e s O r d e r I D & g t ; - & l t ; T a b l e s \ O r d e r H e a d e r \ C o l u m n s \ S a l e s O r d e r I D & g t ; < / K e y > < / a : K e y > < a : V a l u e   i : t y p e = " D i a g r a m D i s p l a y L i n k V i e w S t a t e " > < A u t o m a t i o n P r o p e r t y H e l p e r T e x t > E n d   p o i n t   1 :   ( 9 7 3 . 7 1 1 4 3 1 7 0 2 9 9 7 , 6 5 ) .   E n d   p o i n t   2 :   ( 8 7 5 . 8 0 7 6 2 1 1 3 5 3 3 2 , 6 5 )   < / A u t o m a t i o n P r o p e r t y H e l p e r T e x t > < L a y e d O u t > t r u e < / L a y e d O u t > < P o i n t s   x m l n s : b = " h t t p : / / s c h e m a s . d a t a c o n t r a c t . o r g / 2 0 0 4 / 0 7 / S y s t e m . W i n d o w s " > < b : P o i n t > < b : _ x > 9 7 3 . 7 1 1 4 3 1 7 0 2 9 9 7 2 9 < / b : _ x > < b : _ y > 6 5 < / b : _ y > < / b : P o i n t > < b : P o i n t > < b : _ x > 8 7 5 . 8 0 7 6 2 1 1 3 5 3 3 1 6 < / b : _ x > < b : _ y > 6 5 < / b : _ y > < / b : P o i n t > < / P o i n t s > < / a : V a l u e > < / a : K e y V a l u e O f D i a g r a m O b j e c t K e y a n y T y p e z b w N T n L X > < a : K e y V a l u e O f D i a g r a m O b j e c t K e y a n y T y p e z b w N T n L X > < a : K e y > < K e y > R e l a t i o n s h i p s \ & l t ; T a b l e s \ O r d e r D e t a i l \ C o l u m n s \ S a l e s O r d e r I D & g t ; - & l t ; T a b l e s \ O r d e r H e a d e r \ C o l u m n s \ S a l e s O r d e r I D & g t ; \ F K < / K e y > < / a : K e y > < a : V a l u e   i : t y p e = " D i a g r a m D i s p l a y L i n k E n d p o i n t V i e w S t a t e " > < H e i g h t > 1 6 < / H e i g h t > < L a b e l L o c a t i o n   x m l n s : b = " h t t p : / / s c h e m a s . d a t a c o n t r a c t . o r g / 2 0 0 4 / 0 7 / S y s t e m . W i n d o w s " > < b : _ x > 9 7 3 . 7 1 1 4 3 1 7 0 2 9 9 7 2 9 < / b : _ x > < b : _ y > 5 7 < / b : _ y > < / L a b e l L o c a t i o n > < L o c a t i o n   x m l n s : b = " h t t p : / / s c h e m a s . d a t a c o n t r a c t . o r g / 2 0 0 4 / 0 7 / S y s t e m . W i n d o w s " > < b : _ x > 9 8 9 . 7 1 1 4 3 1 7 0 2 9 9 7 2 9 < / b : _ x > < b : _ y > 6 5 < / b : _ y > < / L o c a t i o n > < S h a p e R o t a t e A n g l e > 1 8 0 < / S h a p e R o t a t e A n g l e > < W i d t h > 1 6 < / W i d t h > < / a : V a l u e > < / a : K e y V a l u e O f D i a g r a m O b j e c t K e y a n y T y p e z b w N T n L X > < a : K e y V a l u e O f D i a g r a m O b j e c t K e y a n y T y p e z b w N T n L X > < a : K e y > < K e y > R e l a t i o n s h i p s \ & l t ; T a b l e s \ O r d e r D e t a i l \ C o l u m n s \ S a l e s O r d e r I D & g t ; - & l t ; T a b l e s \ O r d e r H e a d e r \ C o l u m n s \ S a l e s O r d e r I D & g t ; \ P K < / K e y > < / a : K e y > < a : V a l u e   i : t y p e = " D i a g r a m D i s p l a y L i n k E n d p o i n t V i e w S t a t e " > < H e i g h t > 1 6 < / H e i g h t > < L a b e l L o c a t i o n   x m l n s : b = " h t t p : / / s c h e m a s . d a t a c o n t r a c t . o r g / 2 0 0 4 / 0 7 / S y s t e m . W i n d o w s " > < b : _ x > 8 5 9 . 8 0 7 6 2 1 1 3 5 3 3 1 6 < / b : _ x > < b : _ y > 5 7 < / b : _ y > < / L a b e l L o c a t i o n > < L o c a t i o n   x m l n s : b = " h t t p : / / s c h e m a s . d a t a c o n t r a c t . o r g / 2 0 0 4 / 0 7 / S y s t e m . W i n d o w s " > < b : _ x > 8 5 9 . 8 0 7 6 2 1 1 3 5 3 3 1 6 < / b : _ x > < b : _ y > 6 5 < / b : _ y > < / L o c a t i o n > < S h a p e R o t a t e A n g l e > 3 6 0 < / S h a p e R o t a t e A n g l e > < W i d t h > 1 6 < / W i d t h > < / a : V a l u e > < / a : K e y V a l u e O f D i a g r a m O b j e c t K e y a n y T y p e z b w N T n L X > < a : K e y V a l u e O f D i a g r a m O b j e c t K e y a n y T y p e z b w N T n L X > < a : K e y > < K e y > R e l a t i o n s h i p s \ & l t ; T a b l e s \ O r d e r D e t a i l \ C o l u m n s \ S a l e s O r d e r I D & g t ; - & l t ; T a b l e s \ O r d e r H e a d e r \ C o l u m n s \ S a l e s O r d e r I D & g t ; \ C r o s s F i l t e r < / K e y > < / a : K e y > < a : V a l u e   i : t y p e = " D i a g r a m D i s p l a y L i n k C r o s s F i l t e r V i e w S t a t e " > < P o i n t s   x m l n s : b = " h t t p : / / s c h e m a s . d a t a c o n t r a c t . o r g / 2 0 0 4 / 0 7 / S y s t e m . W i n d o w s " > < b : P o i n t > < b : _ x > 9 7 3 . 7 1 1 4 3 1 7 0 2 9 9 7 2 9 < / b : _ x > < b : _ y > 6 5 < / b : _ y > < / b : P o i n t > < b : P o i n t > < b : _ x > 8 7 5 . 8 0 7 6 2 1 1 3 5 3 3 1 6 < / b : _ x > < b : _ y > 6 5 < / b : _ y > < / b : P o i n t > < / P o i n t s > < / a : V a l u e > < / a : K e y V a l u e O f D i a g r a m O b j e c t K e y a n y T y p e z b w N T n L X > < a : K e y V a l u e O f D i a g r a m O b j e c t K e y a n y T y p e z b w N T n L X > < a : K e y > < K e y > R e l a t i o n s h i p s \ & l t ; T a b l e s \ O r d e r D e t a i l \ C o l u m n s \ P r o d u c t I D & g t ; - & l t ; T a b l e s \ F i n a l _ P r o d u c t \ C o l u m n s \ P r o d u c t I D & g t ; < / K e y > < / a : K e y > < a : V a l u e   i : t y p e = " D i a g r a m D i s p l a y L i n k V i e w S t a t e " > < A u t o m a t i o n P r o p e r t y H e l p e r T e x t > E n d   p o i n t   1 :   ( 9 7 3 . 7 1 1 4 3 1 7 0 2 9 9 7 , 8 5 ) .   E n d   p o i n t   2 :   ( 2 1 6 , 7 5 )   < / A u t o m a t i o n P r o p e r t y H e l p e r T e x t > < L a y e d O u t > t r u e < / L a y e d O u t > < P o i n t s   x m l n s : b = " h t t p : / / s c h e m a s . d a t a c o n t r a c t . o r g / 2 0 0 4 / 0 7 / S y s t e m . W i n d o w s " > < b : P o i n t > < b : _ x > 9 7 3 . 7 1 1 4 3 1 7 0 2 9 9 7 4 < / b : _ x > < b : _ y > 8 5 < / b : _ y > < / b : P o i n t > < b : P o i n t > < b : _ x > 8 8 1 . 3 0 7 6 2 0 9 9 5 5 < / b : _ x > < b : _ y > 8 5 < / b : _ y > < / b : P o i n t > < b : P o i n t > < b : _ x > 8 7 9 . 3 0 7 6 2 0 9 9 5 5 < / b : _ x > < b : _ y > 8 7 < / b : _ y > < / b : P o i n t > < b : P o i n t > < b : _ x > 8 7 9 . 3 0 7 6 2 0 9 9 5 5 < / b : _ x > < b : _ y > 1 6 7 . 5 < / b : _ y > < / b : P o i n t > < b : P o i n t > < b : _ x > 8 7 7 . 3 0 7 6 2 0 9 9 5 5 < / b : _ x > < b : _ y > 1 6 9 . 5 < / b : _ y > < / b : P o i n t > < b : P o i n t > < b : _ x > 3 1 2 . 4 0 3 8 1 1 0 0 4 4 9 9 9 7 < / b : _ x > < b : _ y > 1 6 9 . 5 < / b : _ y > < / b : P o i n t > < b : P o i n t > < b : _ x > 3 1 0 . 4 0 3 8 1 1 0 0 4 4 9 9 9 7 < / b : _ x > < b : _ y > 1 6 7 . 5 < / b : _ y > < / b : P o i n t > < b : P o i n t > < b : _ x > 3 1 0 . 4 0 3 8 1 1 0 0 4 4 9 9 9 7 < / b : _ x > < b : _ y > 7 7 < / b : _ y > < / b : P o i n t > < b : P o i n t > < b : _ x > 3 0 8 . 4 0 3 8 1 1 0 0 4 4 9 9 9 7 < / b : _ x > < b : _ y > 7 5 < / b : _ y > < / b : P o i n t > < b : P o i n t > < b : _ x > 2 1 5 . 9 9 9 9 9 9 9 9 9 9 9 9 9 7 < / b : _ x > < b : _ y > 7 5 < / b : _ y > < / b : P o i n t > < / P o i n t s > < / a : V a l u e > < / a : K e y V a l u e O f D i a g r a m O b j e c t K e y a n y T y p e z b w N T n L X > < a : K e y V a l u e O f D i a g r a m O b j e c t K e y a n y T y p e z b w N T n L X > < a : K e y > < K e y > R e l a t i o n s h i p s \ & l t ; T a b l e s \ O r d e r D e t a i l \ C o l u m n s \ P r o d u c t I D & g t ; - & l t ; T a b l e s \ F i n a l _ P r o d u c t \ C o l u m n s \ P r o d u c t I D & g t ; \ F K < / K e y > < / a : K e y > < a : V a l u e   i : t y p e = " D i a g r a m D i s p l a y L i n k E n d p o i n t V i e w S t a t e " > < H e i g h t > 1 6 < / H e i g h t > < L a b e l L o c a t i o n   x m l n s : b = " h t t p : / / s c h e m a s . d a t a c o n t r a c t . o r g / 2 0 0 4 / 0 7 / S y s t e m . W i n d o w s " > < b : _ x > 9 7 3 . 7 1 1 4 3 1 7 0 2 9 9 7 4 < / b : _ x > < b : _ y > 7 7 < / b : _ y > < / L a b e l L o c a t i o n > < L o c a t i o n   x m l n s : b = " h t t p : / / s c h e m a s . d a t a c o n t r a c t . o r g / 2 0 0 4 / 0 7 / S y s t e m . W i n d o w s " > < b : _ x > 9 8 9 . 7 1 1 4 3 1 7 0 2 9 9 7 4 < / b : _ x > < b : _ y > 8 5 < / b : _ y > < / L o c a t i o n > < S h a p e R o t a t e A n g l e > 1 8 0 < / S h a p e R o t a t e A n g l e > < W i d t h > 1 6 < / W i d t h > < / a : V a l u e > < / a : K e y V a l u e O f D i a g r a m O b j e c t K e y a n y T y p e z b w N T n L X > < a : K e y V a l u e O f D i a g r a m O b j e c t K e y a n y T y p e z b w N T n L X > < a : K e y > < K e y > R e l a t i o n s h i p s \ & l t ; T a b l e s \ O r d e r D e t a i l \ C o l u m n s \ P r o d u c t I D & g t ; - & l t ; T a b l e s \ F i n a l _ P r o d u c t \ C o l u m n s \ P r o d u c t I D & g t ; \ P K < / K e y > < / a : K e y > < a : V a l u e   i : t y p e = " D i a g r a m D i s p l a y L i n k E n d p o i n t V i e w S t a t e " > < H e i g h t > 1 6 < / H e i g h t > < L a b e l L o c a t i o n   x m l n s : b = " h t t p : / / s c h e m a s . d a t a c o n t r a c t . o r g / 2 0 0 4 / 0 7 / S y s t e m . W i n d o w s " > < b : _ x > 1 9 9 . 9 9 9 9 9 9 9 9 9 9 9 9 9 7 < / 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 R e l a t i o n s h i p s \ & l t ; T a b l e s \ O r d e r D e t a i l \ C o l u m n s \ P r o d u c t I D & g t ; - & l t ; T a b l e s \ F i n a l _ P r o d u c t \ C o l u m n s \ P r o d u c t I D & g t ; \ C r o s s F i l t e r < / K e y > < / a : K e y > < a : V a l u e   i : t y p e = " D i a g r a m D i s p l a y L i n k C r o s s F i l t e r V i e w S t a t e " > < P o i n t s   x m l n s : b = " h t t p : / / s c h e m a s . d a t a c o n t r a c t . o r g / 2 0 0 4 / 0 7 / S y s t e m . W i n d o w s " > < b : P o i n t > < b : _ x > 9 7 3 . 7 1 1 4 3 1 7 0 2 9 9 7 4 < / b : _ x > < b : _ y > 8 5 < / b : _ y > < / b : P o i n t > < b : P o i n t > < b : _ x > 8 8 1 . 3 0 7 6 2 0 9 9 5 5 < / b : _ x > < b : _ y > 8 5 < / b : _ y > < / b : P o i n t > < b : P o i n t > < b : _ x > 8 7 9 . 3 0 7 6 2 0 9 9 5 5 < / b : _ x > < b : _ y > 8 7 < / b : _ y > < / b : P o i n t > < b : P o i n t > < b : _ x > 8 7 9 . 3 0 7 6 2 0 9 9 5 5 < / b : _ x > < b : _ y > 1 6 7 . 5 < / b : _ y > < / b : P o i n t > < b : P o i n t > < b : _ x > 8 7 7 . 3 0 7 6 2 0 9 9 5 5 < / b : _ x > < b : _ y > 1 6 9 . 5 < / b : _ y > < / b : P o i n t > < b : P o i n t > < b : _ x > 3 1 2 . 4 0 3 8 1 1 0 0 4 4 9 9 9 7 < / b : _ x > < b : _ y > 1 6 9 . 5 < / b : _ y > < / b : P o i n t > < b : P o i n t > < b : _ x > 3 1 0 . 4 0 3 8 1 1 0 0 4 4 9 9 9 7 < / b : _ x > < b : _ y > 1 6 7 . 5 < / b : _ y > < / b : P o i n t > < b : P o i n t > < b : _ x > 3 1 0 . 4 0 3 8 1 1 0 0 4 4 9 9 9 7 < / b : _ x > < b : _ y > 7 7 < / b : _ y > < / b : P o i n t > < b : P o i n t > < b : _ x > 3 0 8 . 4 0 3 8 1 1 0 0 4 4 9 9 9 7 < / b : _ x > < b : _ y > 7 5 < / b : _ y > < / b : P o i n t > < b : P o i n t > < b : _ x > 2 1 5 . 9 9 9 9 9 9 9 9 9 9 9 9 9 7 < / b : _ x > < b : _ y > 7 5 < / b : _ y > < / b : P o i n t > < / P o i n t s > < / a : V a l u e > < / a : K e y V a l u e O f D i a g r a m O b j e c t K e y a n y T y p e z b w N T n L X > < / V i e w S t a t e s > < / D i a g r a m M a n a g e r . S e r i a l i z a b l e D i a g r a m > < / A r r a y O f D i a g r a m M a n a g e r . S e r i a l i z a b l e D i a g r a m > ] ] > < / C u s t o m C o n t e n t > < / G e m i n i > 
</file>

<file path=customXml/item19.xml>��< ? x m l   v e r s i o n = " 1 . 0 "   e n c o d i n g = " U T F - 1 6 " ? > < G e m i n i   x m l n s = " h t t p : / / g e m i n i / p i v o t c u s t o m i z a t i o n / T a b l e X M L _ F i n a l _ P r o d u c t _ e 9 3 b 8 c e b - 1 3 b e - 4 8 6 2 - b 9 6 9 - 3 3 a 8 e 7 0 e 8 9 0 7 " > < C u s t o m C o n t e n t > < ! [ C D A T A [ < T a b l e W i d g e t G r i d S e r i a l i z a t i o n   x m l n s : x s i = " h t t p : / / w w w . w 3 . o r g / 2 0 0 1 / X M L S c h e m a - i n s t a n c e "   x m l n s : x s d = " h t t p : / / w w w . w 3 . o r g / 2 0 0 1 / X M L S c h e m a " > < C o l u m n S u g g e s t e d T y p e   / > < C o l u m n F o r m a t   / > < C o l u m n A c c u r a c y   / > < C o l u m n C u r r e n c y S y m b o l   / > < C o l u m n P o s i t i v e P a t t e r n   / > < C o l u m n N e g a t i v e P a t t e r n   / > < C o l u m n W i d t h s > < i t e m > < k e y > < s t r i n g > S u b c a t e g o r y I D < / s t r i n g > < / k e y > < v a l u e > < i n t > 1 5 7 < / i n t > < / v a l u e > < / i t e m > < i t e m > < k e y > < s t r i n g > C a t e g o r y I D < / s t r i n g > < / k e y > < v a l u e > < i n t > 1 3 0 < / i n t > < / v a l u e > < / i t e m > < i t e m > < k e y > < s t r i n g > S u b C a t e g o r y N a m e < / s t r i n g > < / k e y > < v a l u e > < i n t > 1 8 6 < / i n t > < / v a l u e > < / i t e m > < i t e m > < k e y > < s t r i n g > C a t e g o r y N a m e < / s t r i n g > < / k e y > < v a l u e > < i n t > 1 5 7 < / i n t > < / v a l u e > < / i t e m > < i t e m > < k e y > < s t r i n g > P r o d u c t I D < / s t r i n g > < / k e y > < v a l u e > < i n t > 1 2 2 < / i n t > < / v a l u e > < / i t e m > < i t e m > < k e y > < s t r i n g > P r o d u c t N a m e < / s t r i n g > < / k e y > < v a l u e > < i n t > 1 4 9 < / i n t > < / v a l u e > < / i t e m > < i t e m > < k e y > < s t r i n g > C o l o r < / s t r i n g > < / k e y > < v a l u e > < i n t > 8 4 < / i n t > < / v a l u e > < / i t e m > < / C o l u m n W i d t h s > < C o l u m n D i s p l a y I n d e x > < i t e m > < k e y > < s t r i n g > S u b c a t e g o r y I D < / s t r i n g > < / k e y > < v a l u e > < i n t > 0 < / i n t > < / v a l u e > < / i t e m > < i t e m > < k e y > < s t r i n g > C a t e g o r y I D < / s t r i n g > < / k e y > < v a l u e > < i n t > 1 < / i n t > < / v a l u e > < / i t e m > < i t e m > < k e y > < s t r i n g > S u b C a t e g o r y N a m e < / s t r i n g > < / k e y > < v a l u e > < i n t > 2 < / i n t > < / v a l u e > < / i t e m > < i t e m > < k e y > < s t r i n g > C a t e g o r y N a m e < / s t r i n g > < / k e y > < v a l u e > < i n t > 3 < / i n t > < / v a l u e > < / i t e m > < i t e m > < k e y > < s t r i n g > P r o d u c t I D < / s t r i n g > < / k e y > < v a l u e > < i n t > 4 < / i n t > < / v a l u e > < / i t e m > < i t e m > < k e y > < s t r i n g > P r o d u c t N a m e < / s t r i n g > < / k e y > < v a l u e > < i n t > 5 < / i n t > < / v a l u e > < / i t e m > < i t e m > < k e y > < s t r i n g > C o l o r < / 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 F i n a l _ P r o d u c t 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 F i n a l _ P r o d u c t 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 C o l u m n s \ S u b C a t e g o r y N a m e < / 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 C o l u m n s \ T e r r i t o r y N a m e < / K e y > < / a : K e y > < a : V a l u e   i : t y p e = " T a b l e W i d g e t B a s e V i e w S t a t e " / > < / a : K e y V a l u e O f D i a g r a m O b j e c t K e y a n y T y p e z b w N T n L X > < a : K e y V a l u e O f D i a g r a m O b j e c t K e y a n y T y p e z b w N T n L X > < a : K e y > < K e y > C o l u m n s \ C o u n t r y R e g i o n C o d e < / 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 O r d e r H e a d e r 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 O r d e r H e a d e r 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 C o l u m n s \ O n l i n e O r d e r F l a g < / K e y > < / a : K e y > < a : V a l u e   i : t y p e = " T a b l e W i d g e t B a s e V i e w S t a t e " / > < / a : K e y V a l u e O f D i a g r a m O b j e c t K e y a n y T y p e z b w N T n L X > < a : K e y V a l u e O f D i a g r a m O b j e c t K e y a n y T y p e z b w N T n L X > < a : K e y > < K e y > C o l u m n s \ S u b T o t a l < / 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 C o l u m n s \ T o t a l D u e 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 O r d e r D e t a i l 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 C o l u m n s \ S a l e s O r d e r I D < / K e y > < / a : K e y > < a : V a l u e   i : t y p e = " T a b l e W i d g e t B a s e V i e w S t a t e " / > < / a : K e y V a l u e O f D i a g r a m O b j e c t K e y a n y T y p e z b w N T n L X > < a : K e y V a l u e O f D i a g r a m O b j e c t K e y a n y T y p e z b w N T n L X > < a : K e y > < K e y > C o l u m n s \ S a l e s O r d e r D e t a i l I D < / 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 C o l u m n s \ U n i t P r i c e D i s c o u n t 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C l i e n t W i n d o w X M L " > < C u s t o m C o n t e n t > < ! [ C D A T A [ O r d e r D e t a i l _ 7 6 8 4 6 9 1 c - 0 2 b 1 - 4 9 7 3 - 8 f b 3 - b 8 0 9 b 3 9 7 1 d b 4 ] ] > < / C u s t o m C o n t e n t > < / G e m i n i > 
</file>

<file path=customXml/item3.xml>��< ? x m l   v e r s i o n = " 1 . 0 "   e n c o d i n g = " U T F - 1 6 " ? > < G e m i n i   x m l n s = " h t t p : / / g e m i n i / p i v o t c u s t o m i z a t i o n / T a b l e X M L _ O r d e r H e a d e r _ b f 5 e 5 4 6 a - 5 0 0 a - 4 8 1 2 - a 1 8 9 - 6 2 3 3 9 7 8 f 8 0 4 c " > < C u s t o m C o n t e n t > < ! [ C D A T A [ < T a b l e W i d g e t G r i d S e r i a l i z a t i o n   x m l n s : x s i = " h t t p : / / w w w . w 3 . o r g / 2 0 0 1 / X M L S c h e m a - i n s t a n c e "   x m l n s : x s d = " h t t p : / / w w w . w 3 . o r g / 2 0 0 1 / X M L S c h e m a " > < C o l u m n S u g g e s t e d T y p e   / > < C o l u m n F o r m a t   / > < C o l u m n A c c u r a c y   / > < C o l u m n C u r r e n c y S y m b o l   / > < C o l u m n P o s i t i v e P a t t e r n   / > < C o l u m n N e g a t i v e P a t t e r n   / > < C o l u m n W i d t h s > < i t e m > < k e y > < s t r i n g > S a l e s O r d e r I D < / s t r i n g > < / k e y > < v a l u e > < i n t > 1 4 6 < / i n t > < / v a l u e > < / i t e m > < i t e m > < k e y > < s t r i n g > O r d e r D a t e < / s t r i n g > < / k e y > < v a l u e > < i n t > 1 2 5 < / i n t > < / v a l u e > < / i t e m > < i t e m > < k e y > < s t r i n g > T e r r i t o r y I D < / s t r i n g > < / k e y > < v a l u e > < i n t > 1 2 7 < / i n t > < / v a l u e > < / i t e m > < i t e m > < k e y > < s t r i n g > O n l i n e O r d e r F l a g < / s t r i n g > < / k e y > < v a l u e > < i n t > 1 7 0 < / i n t > < / v a l u e > < / i t e m > < i t e m > < k e y > < s t r i n g > S u b T o t a l < / s t r i n g > < / k e y > < v a l u e > < i n t > 1 0 8 < / i n t > < / v a l u e > < / i t e m > < i t e m > < k e y > < s t r i n g > T a x A m t < / s t r i n g > < / k e y > < v a l u e > < i n t > 1 0 0 < / i n t > < / v a l u e > < / i t e m > < i t e m > < k e y > < s t r i n g > F r e i g h t < / s t r i n g > < / k e y > < v a l u e > < i n t > 9 7 < / i n t > < / v a l u e > < / i t e m > < i t e m > < k e y > < s t r i n g > T o t a l D u e < / s t r i n g > < / k e y > < v a l u e > < i n t > 1 1 0 < / i n t > < / v a l u e > < / i t e m > < / C o l u m n W i d t h s > < C o l u m n D i s p l a y I n d e x > < i t e m > < k e y > < s t r i n g > S a l e s O r d e r I D < / s t r i n g > < / k e y > < v a l u e > < i n t > 0 < / i n t > < / v a l u e > < / i t e m > < i t e m > < k e y > < s t r i n g > O r d e r D a t e < / s t r i n g > < / k e y > < v a l u e > < i n t > 1 < / i n t > < / v a l u e > < / i t e m > < i t e m > < k e y > < s t r i n g > T e r r i t o r y I D < / s t r i n g > < / k e y > < v a l u e > < i n t > 2 < / i n t > < / v a l u e > < / i t e m > < i t e m > < k e y > < s t r i n g > O n l i n e O r d e r F l a g < / s t r i n g > < / k e y > < v a l u e > < i n t > 3 < / i n t > < / v a l u e > < / i t e m > < i t e m > < k e y > < s t r i n g > S u b T o t a l < / s t r i n g > < / k e y > < v a l u e > < i n t > 4 < / i n t > < / v a l u e > < / i t e m > < i t e m > < k e y > < s t r i n g > T a x A m t < / s t r i n g > < / k e y > < v a l u e > < i n t > 5 < / i n t > < / v a l u e > < / i t e m > < i t e m > < k e y > < s t r i n g > F r e i g h t < / s t r i n g > < / k e y > < v a l u e > < i n t > 6 < / i n t > < / v a l u e > < / i t e m > < i t e m > < k e y > < s t r i n g > T o t a l D u e < / 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 F i n a l _ P r o d u c t _ e 9 3 b 8 c e b - 1 3 b e - 4 8 6 2 - b 9 6 9 - 3 3 a 8 e 7 0 e 8 9 0 7 < / K e y > < V a l u e   x m l n s : a = " h t t p : / / s c h e m a s . d a t a c o n t r a c t . o r g / 2 0 0 4 / 0 7 / M i c r o s o f t . A n a l y s i s S e r v i c e s . C o m m o n " > < a : H a s F o c u s > t r u e < / a : H a s F o c u s > < a : S i z e A t D p i 9 6 > 1 2 5 < / a : S i z e A t D p i 9 6 > < a : V i s i b l e > t r u e < / a : V i s i b l e > < / V a l u e > < / K e y V a l u e O f s t r i n g S a n d b o x E d i t o r . M e a s u r e G r i d S t a t e S c d E 3 5 R y > < K e y V a l u e O f s t r i n g S a n d b o x E d i t o r . M e a s u r e G r i d S t a t e S c d E 3 5 R y > < K e y > T e r r i t o r y _ a d 6 c 1 8 c a - 1 a 0 b - 4 f 9 8 - 8 2 a 0 - 9 3 3 8 5 2 a 9 a 7 7 e < / K e y > < V a l u e   x m l n s : a = " h t t p : / / s c h e m a s . d a t a c o n t r a c t . o r g / 2 0 0 4 / 0 7 / M i c r o s o f t . A n a l y s i s S e r v i c e s . C o m m o n " > < a : H a s F o c u s > t r u e < / a : H a s F o c u s > < a : S i z e A t D p i 9 6 > 1 2 4 < / a : S i z e A t D p i 9 6 > < a : V i s i b l e > t r u e < / a : V i s i b l e > < / V a l u e > < / K e y V a l u e O f s t r i n g S a n d b o x E d i t o r . M e a s u r e G r i d S t a t e S c d E 3 5 R y > < K e y V a l u e O f s t r i n g S a n d b o x E d i t o r . M e a s u r e G r i d S t a t e S c d E 3 5 R y > < K e y > O r d e r H e a d e r _ b f 5 e 5 4 6 a - 5 0 0 a - 4 8 1 2 - a 1 8 9 - 6 2 3 3 9 7 8 f 8 0 4 c < / K e y > < V a l u e   x m l n s : a = " h t t p : / / s c h e m a s . d a t a c o n t r a c t . o r g / 2 0 0 4 / 0 7 / M i c r o s o f t . A n a l y s i s S e r v i c e s . C o m m o n " > < a : H a s F o c u s > t r u e < / a : H a s F o c u s > < a : S i z e A t D p i 9 6 > 1 2 4 < / a : S i z e A t D p i 9 6 > < a : V i s i b l e > t r u e < / a : V i s i b l e > < / V a l u e > < / K e y V a l u e O f s t r i n g S a n d b o x E d i t o r . M e a s u r e G r i d S t a t e S c d E 3 5 R y > < K e y V a l u e O f s t r i n g S a n d b o x E d i t o r . M e a s u r e G r i d S t a t e S c d E 3 5 R y > < K e y > O r d e r D e t a i l _ 7 6 8 4 6 9 1 c - 0 2 b 1 - 4 9 7 3 - 8 f b 3 - b 8 0 9 b 3 9 7 1 d b 4 < / 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6.xml>��< ? x m l   v e r s i o n = " 1 . 0 "   e n c o d i n g = " U T F - 1 6 " ? > < G e m i n i   x m l n s = " h t t p : / / g e m i n i / p i v o t c u s t o m i z a t i o n / S h o w I m p l i c i t M e a s u r e s " > < 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 2 0 2 3 - 0 9 - 2 2 T 2 3 : 1 2 : 0 4 . 9 5 9 6 1 7 2 + 0 3 : 0 0 < / L a s t P r o c e s s e d T i m e > < / D a t a M o d e l i n g S a n d b o x . S e r i a l i z e d S a n d b o x E r r o r C a c h e > ] ] > < / C u s t o m C o n t e n t > < / G e m i n i > 
</file>

<file path=customXml/item8.xml>��< ? x m l   v e r s i o n = " 1 . 0 "   e n c o d i n g = " U T F - 1 6 " ? > < G e m i n i   x m l n s = " h t t p : / / g e m i n i / p i v o t c u s t o m i z a t i o n / T a b l e X M L _ T e r r i t o r y _ a d 6 c 1 8 c a - 1 a 0 b - 4 f 9 8 - 8 2 a 0 - 9 3 3 8 5 2 a 9 a 7 7 e " > < C u s t o m C o n t e n t > < ! [ C D A T A [ < T a b l e W i d g e t G r i d S e r i a l i z a t i o n   x m l n s : x s i = " h t t p : / / w w w . w 3 . o r g / 2 0 0 1 / X M L S c h e m a - i n s t a n c e "   x m l n s : x s d = " h t t p : / / w w w . w 3 . o r g / 2 0 0 1 / X M L S c h e m a " > < C o l u m n S u g g e s t e d T y p e   / > < C o l u m n F o r m a t   / > < C o l u m n A c c u r a c y   / > < C o l u m n C u r r e n c y S y m b o l   / > < C o l u m n P o s i t i v e P a t t e r n   / > < C o l u m n N e g a t i v e P a t t e r n   / > < C o l u m n W i d t h s > < i t e m > < k e y > < s t r i n g > T e r r i t o r y I D < / s t r i n g > < / k e y > < v a l u e > < i n t > 1 2 7 < / i n t > < / v a l u e > < / i t e m > < i t e m > < k e y > < s t r i n g > T e r r i t o r y N a m e < / s t r i n g > < / k e y > < v a l u e > < i n t > 1 5 4 < / i n t > < / v a l u e > < / i t e m > < i t e m > < k e y > < s t r i n g > C o u n t r y R e g i o n C o d e < / s t r i n g > < / k e y > < v a l u e > < i n t > 1 9 6 < / i n t > < / v a l u e > < / i t e m > < i t e m > < k e y > < s t r i n g > G r o u p < / s t r i n g > < / k e y > < v a l u e > < i n t > 9 2 < / i n t > < / v a l u e > < / i t e m > < / C o l u m n W i d t h s > < C o l u m n D i s p l a y I n d e x > < i t e m > < k e y > < s t r i n g > T e r r i t o r y I D < / s t r i n g > < / k e y > < v a l u e > < i n t > 0 < / i n t > < / v a l u e > < / i t e m > < i t e m > < k e y > < s t r i n g > T e r r i t o r y N a m e < / s t r i n g > < / k e y > < v a l u e > < i n t > 1 < / i n t > < / v a l u e > < / i t e m > < i t e m > < k e y > < s t r i n g > C o u n t r y R e g i o n C o d e < / s t r i n g > < / k e y > < v a l u e > < i n t > 2 < / i n t > < / v a l u e > < / i t e m > < i t e m > < k e y > < s t r i n g > G r o u p < / 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9C904C8D-62F4-462E-AD4B-148B69A38D61}">
  <ds:schemaRefs/>
</ds:datastoreItem>
</file>

<file path=customXml/itemProps10.xml><?xml version="1.0" encoding="utf-8"?>
<ds:datastoreItem xmlns:ds="http://schemas.openxmlformats.org/officeDocument/2006/customXml" ds:itemID="{C1BF4C38-EAB4-4702-AA18-CE1D53EF1275}">
  <ds:schemaRefs/>
</ds:datastoreItem>
</file>

<file path=customXml/itemProps11.xml><?xml version="1.0" encoding="utf-8"?>
<ds:datastoreItem xmlns:ds="http://schemas.openxmlformats.org/officeDocument/2006/customXml" ds:itemID="{936B5033-84F6-41A5-AB24-BBC787983F38}">
  <ds:schemaRefs/>
</ds:datastoreItem>
</file>

<file path=customXml/itemProps12.xml><?xml version="1.0" encoding="utf-8"?>
<ds:datastoreItem xmlns:ds="http://schemas.openxmlformats.org/officeDocument/2006/customXml" ds:itemID="{2FA96A03-154D-46C7-B780-5694818A5683}">
  <ds:schemaRefs/>
</ds:datastoreItem>
</file>

<file path=customXml/itemProps13.xml><?xml version="1.0" encoding="utf-8"?>
<ds:datastoreItem xmlns:ds="http://schemas.openxmlformats.org/officeDocument/2006/customXml" ds:itemID="{4A5DD9CB-C8DF-460E-A5C4-FF24BDF65164}">
  <ds:schemaRefs/>
</ds:datastoreItem>
</file>

<file path=customXml/itemProps14.xml><?xml version="1.0" encoding="utf-8"?>
<ds:datastoreItem xmlns:ds="http://schemas.openxmlformats.org/officeDocument/2006/customXml" ds:itemID="{D44E3D13-DB4D-4478-9E30-6A3995345A3C}">
  <ds:schemaRefs/>
</ds:datastoreItem>
</file>

<file path=customXml/itemProps15.xml><?xml version="1.0" encoding="utf-8"?>
<ds:datastoreItem xmlns:ds="http://schemas.openxmlformats.org/officeDocument/2006/customXml" ds:itemID="{A5F4BF56-5190-4EB7-8967-35B6DCF3D3F6}">
  <ds:schemaRefs/>
</ds:datastoreItem>
</file>

<file path=customXml/itemProps16.xml><?xml version="1.0" encoding="utf-8"?>
<ds:datastoreItem xmlns:ds="http://schemas.openxmlformats.org/officeDocument/2006/customXml" ds:itemID="{23A0780D-9D59-4C7F-A17C-40FC68F97827}">
  <ds:schemaRefs>
    <ds:schemaRef ds:uri="http://schemas.microsoft.com/DataMashup"/>
  </ds:schemaRefs>
</ds:datastoreItem>
</file>

<file path=customXml/itemProps17.xml><?xml version="1.0" encoding="utf-8"?>
<ds:datastoreItem xmlns:ds="http://schemas.openxmlformats.org/officeDocument/2006/customXml" ds:itemID="{D98FA077-B34A-4F93-B734-DD6A6C22A93F}">
  <ds:schemaRefs/>
</ds:datastoreItem>
</file>

<file path=customXml/itemProps18.xml><?xml version="1.0" encoding="utf-8"?>
<ds:datastoreItem xmlns:ds="http://schemas.openxmlformats.org/officeDocument/2006/customXml" ds:itemID="{29777065-E0DB-4D86-AC27-CC034A58A99C}">
  <ds:schemaRefs/>
</ds:datastoreItem>
</file>

<file path=customXml/itemProps19.xml><?xml version="1.0" encoding="utf-8"?>
<ds:datastoreItem xmlns:ds="http://schemas.openxmlformats.org/officeDocument/2006/customXml" ds:itemID="{8D7A0A60-F12E-4ACA-A325-E44CC88376B2}">
  <ds:schemaRefs/>
</ds:datastoreItem>
</file>

<file path=customXml/itemProps2.xml><?xml version="1.0" encoding="utf-8"?>
<ds:datastoreItem xmlns:ds="http://schemas.openxmlformats.org/officeDocument/2006/customXml" ds:itemID="{C7062192-DBA2-4008-82EF-D1F5D91647C7}">
  <ds:schemaRefs/>
</ds:datastoreItem>
</file>

<file path=customXml/itemProps20.xml><?xml version="1.0" encoding="utf-8"?>
<ds:datastoreItem xmlns:ds="http://schemas.openxmlformats.org/officeDocument/2006/customXml" ds:itemID="{083EC65C-A798-45F9-9C09-B75C590E99ED}">
  <ds:schemaRefs/>
</ds:datastoreItem>
</file>

<file path=customXml/itemProps3.xml><?xml version="1.0" encoding="utf-8"?>
<ds:datastoreItem xmlns:ds="http://schemas.openxmlformats.org/officeDocument/2006/customXml" ds:itemID="{CF9F2677-4582-475E-AC7C-C1AC308935EC}">
  <ds:schemaRefs/>
</ds:datastoreItem>
</file>

<file path=customXml/itemProps4.xml><?xml version="1.0" encoding="utf-8"?>
<ds:datastoreItem xmlns:ds="http://schemas.openxmlformats.org/officeDocument/2006/customXml" ds:itemID="{0A50B5DA-0169-4FD3-AF6C-2AC648BB979F}">
  <ds:schemaRefs/>
</ds:datastoreItem>
</file>

<file path=customXml/itemProps5.xml><?xml version="1.0" encoding="utf-8"?>
<ds:datastoreItem xmlns:ds="http://schemas.openxmlformats.org/officeDocument/2006/customXml" ds:itemID="{FB3FBF24-4B75-41E2-B53B-1C7F397BAD76}">
  <ds:schemaRefs/>
</ds:datastoreItem>
</file>

<file path=customXml/itemProps6.xml><?xml version="1.0" encoding="utf-8"?>
<ds:datastoreItem xmlns:ds="http://schemas.openxmlformats.org/officeDocument/2006/customXml" ds:itemID="{FD8D7915-08B4-4FE7-A6D5-460BA9D4E509}">
  <ds:schemaRefs/>
</ds:datastoreItem>
</file>

<file path=customXml/itemProps7.xml><?xml version="1.0" encoding="utf-8"?>
<ds:datastoreItem xmlns:ds="http://schemas.openxmlformats.org/officeDocument/2006/customXml" ds:itemID="{0E4D3CC2-04E7-4B2E-81F7-24CBF9A58AE2}">
  <ds:schemaRefs/>
</ds:datastoreItem>
</file>

<file path=customXml/itemProps8.xml><?xml version="1.0" encoding="utf-8"?>
<ds:datastoreItem xmlns:ds="http://schemas.openxmlformats.org/officeDocument/2006/customXml" ds:itemID="{7C9B4177-ED2A-485D-B8A2-90D403BFF528}">
  <ds:schemaRefs/>
</ds:datastoreItem>
</file>

<file path=customXml/itemProps9.xml><?xml version="1.0" encoding="utf-8"?>
<ds:datastoreItem xmlns:ds="http://schemas.openxmlformats.org/officeDocument/2006/customXml" ds:itemID="{D7F1C093-3E26-450F-8F65-A964E83151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Mosab </dc:creator>
  <cp:lastModifiedBy>Mosab </cp:lastModifiedBy>
  <dcterms:created xsi:type="dcterms:W3CDTF">2023-09-22T14:44:28Z</dcterms:created>
  <dcterms:modified xsi:type="dcterms:W3CDTF">2023-09-22T20:56:58Z</dcterms:modified>
</cp:coreProperties>
</file>