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cteiul365-my.sharepoint.com/personal/afrmm_iscte-iul_pt/Documents/academia/docencia/ano_lectivo_2025_2026/uncertainty_and_decision_making_(transitional)/tabelas_formularios/"/>
    </mc:Choice>
  </mc:AlternateContent>
  <xr:revisionPtr revIDLastSave="48" documentId="11_7C4C699FB894E043C061E0E28B966AF84BA7B1C9" xr6:coauthVersionLast="47" xr6:coauthVersionMax="47" xr10:uidLastSave="{08CA6FD1-8D13-4212-A1D4-A3A7206C1FE4}"/>
  <bookViews>
    <workbookView xWindow="-110" yWindow="-14510" windowWidth="34620" windowHeight="13900" xr2:uid="{00000000-000D-0000-FFFF-FFFF00000000}"/>
  </bookViews>
  <sheets>
    <sheet name="Binomial" sheetId="6" r:id="rId1"/>
    <sheet name="Poisson" sheetId="7" r:id="rId2"/>
    <sheet name="Normal" sheetId="8" r:id="rId3"/>
    <sheet name="Qui-square" sheetId="9" r:id="rId4"/>
    <sheet name="F-Snedcor" sheetId="10" r:id="rId5"/>
    <sheet name="t-Student" sheetId="11" r:id="rId6"/>
  </sheets>
  <definedNames>
    <definedName name="_xlnm.Print_Area" localSheetId="1">Poisson!$A$285:$K$336</definedName>
    <definedName name="_xlnm.Print_Titles" localSheetId="0">Binomial!$1:$4</definedName>
    <definedName name="_xlnm.Print_Titles" localSheetId="4">'F-Snedcor'!$A:$C,'F-Snedcor'!$1:$4</definedName>
    <definedName name="_xlnm.Print_Titles" localSheetId="1">Poisson!$1:$2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1" l="1"/>
  <c r="G47" i="11"/>
  <c r="F47" i="11"/>
  <c r="E47" i="11"/>
  <c r="D47" i="11"/>
  <c r="C47" i="11"/>
  <c r="B47" i="11"/>
  <c r="H46" i="11"/>
  <c r="G46" i="11"/>
  <c r="F46" i="11"/>
  <c r="E46" i="11"/>
  <c r="D46" i="11"/>
  <c r="C46" i="11"/>
  <c r="B46" i="11"/>
  <c r="H45" i="11"/>
  <c r="G45" i="11"/>
  <c r="F45" i="11"/>
  <c r="E45" i="11"/>
  <c r="D45" i="11"/>
  <c r="C45" i="11"/>
  <c r="B45" i="11"/>
  <c r="H44" i="11"/>
  <c r="G44" i="11"/>
  <c r="F44" i="11"/>
  <c r="E44" i="11"/>
  <c r="D44" i="11"/>
  <c r="C44" i="11"/>
  <c r="B44" i="11"/>
  <c r="H43" i="11"/>
  <c r="G43" i="11"/>
  <c r="F43" i="11"/>
  <c r="E43" i="11"/>
  <c r="D43" i="11"/>
  <c r="C43" i="11"/>
  <c r="B43" i="11"/>
  <c r="H41" i="11"/>
  <c r="G41" i="11"/>
  <c r="F41" i="11"/>
  <c r="E41" i="11"/>
  <c r="D41" i="11"/>
  <c r="C41" i="11"/>
  <c r="B41" i="11"/>
  <c r="H40" i="11"/>
  <c r="G40" i="11"/>
  <c r="F40" i="11"/>
  <c r="E40" i="11"/>
  <c r="D40" i="11"/>
  <c r="C40" i="11"/>
  <c r="B40" i="11"/>
  <c r="H39" i="11"/>
  <c r="G39" i="11"/>
  <c r="F39" i="11"/>
  <c r="E39" i="11"/>
  <c r="D39" i="11"/>
  <c r="C39" i="11"/>
  <c r="B39" i="11"/>
  <c r="H38" i="11"/>
  <c r="G38" i="11"/>
  <c r="F38" i="11"/>
  <c r="E38" i="11"/>
  <c r="D38" i="11"/>
  <c r="C38" i="11"/>
  <c r="B38" i="11"/>
  <c r="H37" i="11"/>
  <c r="G37" i="11"/>
  <c r="F37" i="11"/>
  <c r="E37" i="11"/>
  <c r="D37" i="11"/>
  <c r="C37" i="11"/>
  <c r="B37" i="11"/>
  <c r="H35" i="11"/>
  <c r="G35" i="11"/>
  <c r="F35" i="11"/>
  <c r="E35" i="11"/>
  <c r="D35" i="11"/>
  <c r="C35" i="11"/>
  <c r="B35" i="11"/>
  <c r="H34" i="11"/>
  <c r="G34" i="11"/>
  <c r="F34" i="11"/>
  <c r="E34" i="11"/>
  <c r="D34" i="11"/>
  <c r="C34" i="11"/>
  <c r="B34" i="11"/>
  <c r="H33" i="11"/>
  <c r="G33" i="11"/>
  <c r="F33" i="11"/>
  <c r="E33" i="11"/>
  <c r="D33" i="11"/>
  <c r="C33" i="11"/>
  <c r="B33" i="11"/>
  <c r="H32" i="11"/>
  <c r="G32" i="11"/>
  <c r="F32" i="11"/>
  <c r="E32" i="11"/>
  <c r="D32" i="11"/>
  <c r="C32" i="11"/>
  <c r="B32" i="11"/>
  <c r="H31" i="11"/>
  <c r="G31" i="11"/>
  <c r="F31" i="11"/>
  <c r="E31" i="11"/>
  <c r="D31" i="11"/>
  <c r="C31" i="11"/>
  <c r="B31" i="11"/>
  <c r="H29" i="11"/>
  <c r="G29" i="11"/>
  <c r="F29" i="11"/>
  <c r="E29" i="11"/>
  <c r="D29" i="11"/>
  <c r="C29" i="11"/>
  <c r="B29" i="11"/>
  <c r="H28" i="11"/>
  <c r="G28" i="11"/>
  <c r="F28" i="11"/>
  <c r="E28" i="11"/>
  <c r="D28" i="11"/>
  <c r="C28" i="11"/>
  <c r="B28" i="11"/>
  <c r="H27" i="11"/>
  <c r="G27" i="11"/>
  <c r="F27" i="11"/>
  <c r="E27" i="11"/>
  <c r="D27" i="11"/>
  <c r="C27" i="11"/>
  <c r="B27" i="11"/>
  <c r="H26" i="11"/>
  <c r="G26" i="11"/>
  <c r="F26" i="11"/>
  <c r="E26" i="11"/>
  <c r="D26" i="11"/>
  <c r="C26" i="11"/>
  <c r="B26" i="11"/>
  <c r="H25" i="11"/>
  <c r="G25" i="11"/>
  <c r="F25" i="11"/>
  <c r="E25" i="11"/>
  <c r="D25" i="11"/>
  <c r="C25" i="11"/>
  <c r="B25" i="11"/>
  <c r="H23" i="11"/>
  <c r="G23" i="11"/>
  <c r="F23" i="11"/>
  <c r="E23" i="11"/>
  <c r="D23" i="11"/>
  <c r="C23" i="11"/>
  <c r="B23" i="11"/>
  <c r="H22" i="11"/>
  <c r="G22" i="11"/>
  <c r="F22" i="11"/>
  <c r="E22" i="11"/>
  <c r="D22" i="11"/>
  <c r="C22" i="11"/>
  <c r="B22" i="11"/>
  <c r="H21" i="11"/>
  <c r="G21" i="11"/>
  <c r="F21" i="11"/>
  <c r="E21" i="11"/>
  <c r="D21" i="11"/>
  <c r="C21" i="11"/>
  <c r="B21" i="11"/>
  <c r="H20" i="11"/>
  <c r="G20" i="11"/>
  <c r="F20" i="11"/>
  <c r="E20" i="11"/>
  <c r="D20" i="11"/>
  <c r="C20" i="11"/>
  <c r="B20" i="11"/>
  <c r="H19" i="11"/>
  <c r="G19" i="11"/>
  <c r="F19" i="11"/>
  <c r="E19" i="11"/>
  <c r="D19" i="11"/>
  <c r="C19" i="11"/>
  <c r="B19" i="11"/>
  <c r="H17" i="11"/>
  <c r="G17" i="11"/>
  <c r="F17" i="11"/>
  <c r="E17" i="11"/>
  <c r="D17" i="11"/>
  <c r="C17" i="11"/>
  <c r="B17" i="11"/>
  <c r="H16" i="11"/>
  <c r="G16" i="11"/>
  <c r="F16" i="11"/>
  <c r="E16" i="11"/>
  <c r="D16" i="11"/>
  <c r="C16" i="11"/>
  <c r="B16" i="11"/>
  <c r="H15" i="11"/>
  <c r="G15" i="11"/>
  <c r="F15" i="11"/>
  <c r="E15" i="11"/>
  <c r="D15" i="11"/>
  <c r="C15" i="11"/>
  <c r="B15" i="11"/>
  <c r="H14" i="11"/>
  <c r="G14" i="11"/>
  <c r="F14" i="11"/>
  <c r="E14" i="11"/>
  <c r="D14" i="11"/>
  <c r="C14" i="11"/>
  <c r="B14" i="11"/>
  <c r="H13" i="11"/>
  <c r="G13" i="11"/>
  <c r="F13" i="11"/>
  <c r="E13" i="11"/>
  <c r="D13" i="11"/>
  <c r="C13" i="11"/>
  <c r="B13" i="11"/>
  <c r="H11" i="11"/>
  <c r="G11" i="11"/>
  <c r="F11" i="11"/>
  <c r="E11" i="11"/>
  <c r="D11" i="11"/>
  <c r="C11" i="11"/>
  <c r="B11" i="11"/>
  <c r="H10" i="11"/>
  <c r="G10" i="11"/>
  <c r="F10" i="11"/>
  <c r="E10" i="11"/>
  <c r="D10" i="11"/>
  <c r="C10" i="11"/>
  <c r="B10" i="11"/>
  <c r="H9" i="11"/>
  <c r="G9" i="11"/>
  <c r="F9" i="11"/>
  <c r="E9" i="11"/>
  <c r="D9" i="11"/>
  <c r="C9" i="11"/>
  <c r="B9" i="11"/>
  <c r="H8" i="11"/>
  <c r="G8" i="11"/>
  <c r="F8" i="11"/>
  <c r="E8" i="11"/>
  <c r="D8" i="11"/>
  <c r="C8" i="11"/>
  <c r="B8" i="11"/>
  <c r="H7" i="11"/>
  <c r="G7" i="11"/>
  <c r="F7" i="11"/>
  <c r="E7" i="11"/>
  <c r="D7" i="11"/>
  <c r="C7" i="11"/>
  <c r="B7" i="11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K52" i="8"/>
  <c r="J52" i="8"/>
  <c r="I52" i="8"/>
  <c r="H52" i="8"/>
  <c r="G52" i="8"/>
  <c r="F52" i="8"/>
  <c r="E52" i="8"/>
  <c r="D52" i="8"/>
  <c r="C52" i="8"/>
  <c r="K50" i="8"/>
  <c r="J50" i="8"/>
  <c r="I50" i="8"/>
  <c r="H50" i="8"/>
  <c r="G50" i="8"/>
  <c r="F50" i="8"/>
  <c r="E50" i="8"/>
  <c r="D50" i="8"/>
  <c r="C50" i="8"/>
  <c r="K46" i="8"/>
  <c r="J46" i="8"/>
  <c r="I46" i="8"/>
  <c r="H46" i="8"/>
  <c r="G46" i="8"/>
  <c r="F46" i="8"/>
  <c r="E46" i="8"/>
  <c r="D46" i="8"/>
  <c r="C46" i="8"/>
  <c r="B46" i="8"/>
  <c r="K45" i="8"/>
  <c r="J45" i="8"/>
  <c r="I45" i="8"/>
  <c r="H45" i="8"/>
  <c r="G45" i="8"/>
  <c r="F45" i="8"/>
  <c r="E45" i="8"/>
  <c r="D45" i="8"/>
  <c r="C45" i="8"/>
  <c r="B45" i="8"/>
  <c r="K44" i="8"/>
  <c r="J44" i="8"/>
  <c r="I44" i="8"/>
  <c r="H44" i="8"/>
  <c r="G44" i="8"/>
  <c r="F44" i="8"/>
  <c r="E44" i="8"/>
  <c r="D44" i="8"/>
  <c r="C44" i="8"/>
  <c r="B44" i="8"/>
  <c r="K43" i="8"/>
  <c r="J43" i="8"/>
  <c r="I43" i="8"/>
  <c r="H43" i="8"/>
  <c r="G43" i="8"/>
  <c r="F43" i="8"/>
  <c r="E43" i="8"/>
  <c r="D43" i="8"/>
  <c r="C43" i="8"/>
  <c r="B43" i="8"/>
  <c r="K42" i="8"/>
  <c r="J42" i="8"/>
  <c r="I42" i="8"/>
  <c r="H42" i="8"/>
  <c r="G42" i="8"/>
  <c r="F42" i="8"/>
  <c r="E42" i="8"/>
  <c r="D42" i="8"/>
  <c r="C42" i="8"/>
  <c r="B42" i="8"/>
  <c r="K40" i="8"/>
  <c r="J40" i="8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F39" i="8"/>
  <c r="E39" i="8"/>
  <c r="D39" i="8"/>
  <c r="C39" i="8"/>
  <c r="B3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K34" i="8"/>
  <c r="J34" i="8"/>
  <c r="I34" i="8"/>
  <c r="H34" i="8"/>
  <c r="G34" i="8"/>
  <c r="F34" i="8"/>
  <c r="E34" i="8"/>
  <c r="D34" i="8"/>
  <c r="C34" i="8"/>
  <c r="B34" i="8"/>
  <c r="K33" i="8"/>
  <c r="J33" i="8"/>
  <c r="I33" i="8"/>
  <c r="H33" i="8"/>
  <c r="G33" i="8"/>
  <c r="F33" i="8"/>
  <c r="E33" i="8"/>
  <c r="D33" i="8"/>
  <c r="C33" i="8"/>
  <c r="B33" i="8"/>
  <c r="K32" i="8"/>
  <c r="J32" i="8"/>
  <c r="I32" i="8"/>
  <c r="H32" i="8"/>
  <c r="G32" i="8"/>
  <c r="F32" i="8"/>
  <c r="E32" i="8"/>
  <c r="D32" i="8"/>
  <c r="C32" i="8"/>
  <c r="B32" i="8"/>
  <c r="K31" i="8"/>
  <c r="J31" i="8"/>
  <c r="I31" i="8"/>
  <c r="H31" i="8"/>
  <c r="G31" i="8"/>
  <c r="F31" i="8"/>
  <c r="E31" i="8"/>
  <c r="D31" i="8"/>
  <c r="C31" i="8"/>
  <c r="B31" i="8"/>
  <c r="K30" i="8"/>
  <c r="J30" i="8"/>
  <c r="I30" i="8"/>
  <c r="H30" i="8"/>
  <c r="G30" i="8"/>
  <c r="F30" i="8"/>
  <c r="E30" i="8"/>
  <c r="D30" i="8"/>
  <c r="C30" i="8"/>
  <c r="B30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K10" i="8"/>
  <c r="J10" i="8"/>
  <c r="I10" i="8"/>
  <c r="H10" i="8"/>
  <c r="G10" i="8"/>
  <c r="F10" i="8"/>
  <c r="E10" i="8"/>
  <c r="D10" i="8"/>
  <c r="C10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26" i="7"/>
  <c r="K41" i="7"/>
  <c r="K47" i="7" s="1"/>
  <c r="J26" i="7"/>
  <c r="J41" i="7" s="1"/>
  <c r="I26" i="7"/>
  <c r="I41" i="7" s="1"/>
  <c r="H26" i="7"/>
  <c r="H41" i="7" s="1"/>
  <c r="G26" i="7"/>
  <c r="F26" i="7"/>
  <c r="E26" i="7"/>
  <c r="D26" i="7"/>
  <c r="D37" i="7" s="1"/>
  <c r="C26" i="7"/>
  <c r="B26" i="7"/>
  <c r="H257" i="7"/>
  <c r="G294" i="7"/>
  <c r="G293" i="7"/>
  <c r="G292" i="7"/>
  <c r="G291" i="7"/>
  <c r="G290" i="7"/>
  <c r="G289" i="7"/>
  <c r="G288" i="7"/>
  <c r="G287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B293" i="7"/>
  <c r="C257" i="7"/>
  <c r="D257" i="7" s="1"/>
  <c r="B294" i="7"/>
  <c r="B38" i="7"/>
  <c r="H27" i="7"/>
  <c r="J27" i="7"/>
  <c r="H28" i="7"/>
  <c r="J28" i="7"/>
  <c r="H29" i="7"/>
  <c r="J29" i="7"/>
  <c r="H30" i="7"/>
  <c r="J30" i="7"/>
  <c r="H31" i="7"/>
  <c r="J31" i="7"/>
  <c r="H32" i="7"/>
  <c r="J32" i="7"/>
  <c r="H33" i="7"/>
  <c r="J33" i="7"/>
  <c r="H34" i="7"/>
  <c r="J34" i="7"/>
  <c r="H35" i="7"/>
  <c r="J35" i="7"/>
  <c r="H36" i="7"/>
  <c r="J36" i="7"/>
  <c r="H37" i="7"/>
  <c r="J37" i="7"/>
  <c r="H38" i="7"/>
  <c r="J38" i="7"/>
  <c r="H39" i="7"/>
  <c r="J39" i="7"/>
  <c r="G29" i="7"/>
  <c r="G33" i="7"/>
  <c r="G37" i="7"/>
  <c r="B24" i="7"/>
  <c r="C24" i="7"/>
  <c r="D24" i="7"/>
  <c r="E24" i="7"/>
  <c r="F2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G16" i="7"/>
  <c r="G17" i="7"/>
  <c r="G18" i="7"/>
  <c r="G19" i="7"/>
  <c r="G20" i="7"/>
  <c r="G21" i="7"/>
  <c r="G22" i="7"/>
  <c r="G23" i="7"/>
  <c r="G24" i="7"/>
  <c r="G15" i="7"/>
  <c r="B11" i="7"/>
  <c r="C11" i="7"/>
  <c r="D11" i="7"/>
  <c r="E11" i="7"/>
  <c r="F11" i="7"/>
  <c r="B12" i="7"/>
  <c r="C12" i="7"/>
  <c r="D12" i="7"/>
  <c r="E12" i="7"/>
  <c r="F12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G6" i="7"/>
  <c r="G7" i="7"/>
  <c r="G8" i="7"/>
  <c r="G9" i="7"/>
  <c r="G10" i="7"/>
  <c r="G11" i="7"/>
  <c r="G12" i="7"/>
  <c r="G5" i="7"/>
  <c r="C296" i="7"/>
  <c r="C335" i="7"/>
  <c r="B336" i="7"/>
  <c r="B335" i="7"/>
  <c r="B334" i="7"/>
  <c r="C333" i="7"/>
  <c r="B333" i="7"/>
  <c r="B332" i="7"/>
  <c r="C331" i="7"/>
  <c r="B331" i="7"/>
  <c r="B330" i="7"/>
  <c r="B329" i="7"/>
  <c r="B328" i="7"/>
  <c r="B327" i="7"/>
  <c r="B326" i="7"/>
  <c r="C325" i="7"/>
  <c r="B325" i="7"/>
  <c r="B324" i="7"/>
  <c r="C323" i="7"/>
  <c r="B323" i="7"/>
  <c r="B322" i="7"/>
  <c r="B321" i="7"/>
  <c r="B320" i="7"/>
  <c r="B319" i="7"/>
  <c r="B318" i="7"/>
  <c r="C317" i="7"/>
  <c r="B317" i="7"/>
  <c r="B316" i="7"/>
  <c r="C315" i="7"/>
  <c r="B315" i="7"/>
  <c r="B314" i="7"/>
  <c r="B313" i="7"/>
  <c r="B312" i="7"/>
  <c r="B311" i="7"/>
  <c r="B310" i="7"/>
  <c r="C309" i="7"/>
  <c r="B309" i="7"/>
  <c r="B308" i="7"/>
  <c r="C307" i="7"/>
  <c r="B307" i="7"/>
  <c r="B306" i="7"/>
  <c r="B305" i="7"/>
  <c r="B304" i="7"/>
  <c r="B303" i="7"/>
  <c r="B302" i="7"/>
  <c r="C301" i="7"/>
  <c r="B301" i="7"/>
  <c r="B300" i="7"/>
  <c r="C299" i="7"/>
  <c r="B299" i="7"/>
  <c r="B298" i="7"/>
  <c r="B297" i="7"/>
  <c r="C292" i="7"/>
  <c r="B292" i="7"/>
  <c r="C291" i="7"/>
  <c r="B291" i="7"/>
  <c r="C290" i="7"/>
  <c r="B290" i="7"/>
  <c r="C289" i="7"/>
  <c r="B289" i="7"/>
  <c r="C288" i="7"/>
  <c r="B288" i="7"/>
  <c r="C287" i="7"/>
  <c r="B287" i="7"/>
  <c r="C283" i="7"/>
  <c r="B283" i="7"/>
  <c r="C282" i="7"/>
  <c r="B282" i="7"/>
  <c r="C281" i="7"/>
  <c r="B281" i="7"/>
  <c r="C280" i="7"/>
  <c r="B280" i="7"/>
  <c r="C279" i="7"/>
  <c r="B279" i="7"/>
  <c r="C278" i="7"/>
  <c r="B278" i="7"/>
  <c r="C277" i="7"/>
  <c r="B277" i="7"/>
  <c r="C276" i="7"/>
  <c r="B276" i="7"/>
  <c r="C275" i="7"/>
  <c r="B275" i="7"/>
  <c r="C274" i="7"/>
  <c r="B274" i="7"/>
  <c r="C273" i="7"/>
  <c r="B273" i="7"/>
  <c r="C272" i="7"/>
  <c r="B272" i="7"/>
  <c r="C271" i="7"/>
  <c r="B271" i="7"/>
  <c r="C270" i="7"/>
  <c r="B270" i="7"/>
  <c r="C269" i="7"/>
  <c r="B269" i="7"/>
  <c r="C268" i="7"/>
  <c r="B268" i="7"/>
  <c r="C267" i="7"/>
  <c r="B267" i="7"/>
  <c r="C266" i="7"/>
  <c r="B266" i="7"/>
  <c r="C265" i="7"/>
  <c r="B265" i="7"/>
  <c r="C264" i="7"/>
  <c r="B264" i="7"/>
  <c r="C263" i="7"/>
  <c r="B263" i="7"/>
  <c r="C262" i="7"/>
  <c r="B262" i="7"/>
  <c r="C261" i="7"/>
  <c r="B261" i="7"/>
  <c r="C260" i="7"/>
  <c r="B260" i="7"/>
  <c r="C259" i="7"/>
  <c r="B259" i="7"/>
  <c r="C258" i="7"/>
  <c r="B258" i="7"/>
  <c r="F37" i="7"/>
  <c r="E37" i="7"/>
  <c r="C37" i="7"/>
  <c r="B37" i="7"/>
  <c r="F36" i="7"/>
  <c r="B36" i="7"/>
  <c r="F35" i="7"/>
  <c r="E35" i="7"/>
  <c r="C35" i="7"/>
  <c r="B35" i="7"/>
  <c r="F34" i="7"/>
  <c r="B34" i="7"/>
  <c r="F33" i="7"/>
  <c r="E33" i="7"/>
  <c r="C33" i="7"/>
  <c r="B33" i="7"/>
  <c r="F32" i="7"/>
  <c r="B32" i="7"/>
  <c r="F31" i="7"/>
  <c r="E31" i="7"/>
  <c r="C31" i="7"/>
  <c r="B31" i="7"/>
  <c r="F30" i="7"/>
  <c r="B30" i="7"/>
  <c r="F29" i="7"/>
  <c r="E29" i="7"/>
  <c r="C29" i="7"/>
  <c r="B29" i="7"/>
  <c r="F28" i="7"/>
  <c r="B28" i="7"/>
  <c r="F27" i="7"/>
  <c r="E27" i="7"/>
  <c r="C27" i="7"/>
  <c r="B27" i="7"/>
  <c r="F23" i="7"/>
  <c r="E23" i="7"/>
  <c r="D23" i="7"/>
  <c r="C23" i="7"/>
  <c r="B23" i="7"/>
  <c r="F22" i="7"/>
  <c r="E22" i="7"/>
  <c r="D22" i="7"/>
  <c r="C22" i="7"/>
  <c r="B22" i="7"/>
  <c r="F21" i="7"/>
  <c r="E21" i="7"/>
  <c r="D21" i="7"/>
  <c r="C21" i="7"/>
  <c r="B21" i="7"/>
  <c r="F20" i="7"/>
  <c r="E20" i="7"/>
  <c r="D20" i="7"/>
  <c r="C20" i="7"/>
  <c r="B20" i="7"/>
  <c r="F19" i="7"/>
  <c r="E19" i="7"/>
  <c r="D19" i="7"/>
  <c r="C19" i="7"/>
  <c r="B19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L254" i="6"/>
  <c r="K254" i="6"/>
  <c r="J254" i="6"/>
  <c r="I254" i="6"/>
  <c r="H254" i="6"/>
  <c r="G254" i="6"/>
  <c r="F254" i="6"/>
  <c r="E254" i="6"/>
  <c r="D254" i="6"/>
  <c r="C254" i="6"/>
  <c r="L253" i="6"/>
  <c r="K253" i="6"/>
  <c r="J253" i="6"/>
  <c r="I253" i="6"/>
  <c r="H253" i="6"/>
  <c r="G253" i="6"/>
  <c r="F253" i="6"/>
  <c r="E253" i="6"/>
  <c r="D253" i="6"/>
  <c r="C253" i="6"/>
  <c r="L252" i="6"/>
  <c r="K252" i="6"/>
  <c r="J252" i="6"/>
  <c r="I252" i="6"/>
  <c r="H252" i="6"/>
  <c r="G252" i="6"/>
  <c r="F252" i="6"/>
  <c r="E252" i="6"/>
  <c r="D252" i="6"/>
  <c r="C252" i="6"/>
  <c r="L251" i="6"/>
  <c r="K251" i="6"/>
  <c r="J251" i="6"/>
  <c r="I251" i="6"/>
  <c r="H251" i="6"/>
  <c r="G251" i="6"/>
  <c r="F251" i="6"/>
  <c r="E251" i="6"/>
  <c r="D251" i="6"/>
  <c r="C251" i="6"/>
  <c r="L250" i="6"/>
  <c r="K250" i="6"/>
  <c r="J250" i="6"/>
  <c r="I250" i="6"/>
  <c r="H250" i="6"/>
  <c r="G250" i="6"/>
  <c r="F250" i="6"/>
  <c r="E250" i="6"/>
  <c r="D250" i="6"/>
  <c r="C250" i="6"/>
  <c r="L249" i="6"/>
  <c r="K249" i="6"/>
  <c r="J249" i="6"/>
  <c r="I249" i="6"/>
  <c r="H249" i="6"/>
  <c r="G249" i="6"/>
  <c r="F249" i="6"/>
  <c r="E249" i="6"/>
  <c r="D249" i="6"/>
  <c r="C249" i="6"/>
  <c r="L248" i="6"/>
  <c r="K248" i="6"/>
  <c r="J248" i="6"/>
  <c r="I248" i="6"/>
  <c r="H248" i="6"/>
  <c r="G248" i="6"/>
  <c r="F248" i="6"/>
  <c r="E248" i="6"/>
  <c r="D248" i="6"/>
  <c r="C248" i="6"/>
  <c r="L247" i="6"/>
  <c r="K247" i="6"/>
  <c r="J247" i="6"/>
  <c r="I247" i="6"/>
  <c r="H247" i="6"/>
  <c r="G247" i="6"/>
  <c r="F247" i="6"/>
  <c r="E247" i="6"/>
  <c r="D247" i="6"/>
  <c r="C247" i="6"/>
  <c r="L246" i="6"/>
  <c r="K246" i="6"/>
  <c r="J246" i="6"/>
  <c r="I246" i="6"/>
  <c r="H246" i="6"/>
  <c r="G246" i="6"/>
  <c r="F246" i="6"/>
  <c r="E246" i="6"/>
  <c r="D246" i="6"/>
  <c r="C246" i="6"/>
  <c r="L245" i="6"/>
  <c r="K245" i="6"/>
  <c r="J245" i="6"/>
  <c r="I245" i="6"/>
  <c r="H245" i="6"/>
  <c r="G245" i="6"/>
  <c r="F245" i="6"/>
  <c r="E245" i="6"/>
  <c r="D245" i="6"/>
  <c r="C245" i="6"/>
  <c r="L244" i="6"/>
  <c r="K244" i="6"/>
  <c r="J244" i="6"/>
  <c r="I244" i="6"/>
  <c r="H244" i="6"/>
  <c r="G244" i="6"/>
  <c r="F244" i="6"/>
  <c r="E244" i="6"/>
  <c r="D244" i="6"/>
  <c r="C244" i="6"/>
  <c r="L243" i="6"/>
  <c r="K243" i="6"/>
  <c r="J243" i="6"/>
  <c r="I243" i="6"/>
  <c r="H243" i="6"/>
  <c r="G243" i="6"/>
  <c r="F243" i="6"/>
  <c r="E243" i="6"/>
  <c r="D243" i="6"/>
  <c r="C243" i="6"/>
  <c r="L242" i="6"/>
  <c r="K242" i="6"/>
  <c r="J242" i="6"/>
  <c r="I242" i="6"/>
  <c r="H242" i="6"/>
  <c r="G242" i="6"/>
  <c r="F242" i="6"/>
  <c r="E242" i="6"/>
  <c r="D242" i="6"/>
  <c r="C242" i="6"/>
  <c r="L241" i="6"/>
  <c r="K241" i="6"/>
  <c r="J241" i="6"/>
  <c r="I241" i="6"/>
  <c r="H241" i="6"/>
  <c r="G241" i="6"/>
  <c r="F241" i="6"/>
  <c r="E241" i="6"/>
  <c r="D241" i="6"/>
  <c r="C241" i="6"/>
  <c r="L240" i="6"/>
  <c r="K240" i="6"/>
  <c r="J240" i="6"/>
  <c r="I240" i="6"/>
  <c r="H240" i="6"/>
  <c r="G240" i="6"/>
  <c r="F240" i="6"/>
  <c r="E240" i="6"/>
  <c r="D240" i="6"/>
  <c r="C240" i="6"/>
  <c r="L239" i="6"/>
  <c r="K239" i="6"/>
  <c r="J239" i="6"/>
  <c r="I239" i="6"/>
  <c r="H239" i="6"/>
  <c r="G239" i="6"/>
  <c r="F239" i="6"/>
  <c r="E239" i="6"/>
  <c r="D239" i="6"/>
  <c r="C239" i="6"/>
  <c r="L238" i="6"/>
  <c r="K238" i="6"/>
  <c r="J238" i="6"/>
  <c r="I238" i="6"/>
  <c r="H238" i="6"/>
  <c r="G238" i="6"/>
  <c r="F238" i="6"/>
  <c r="E238" i="6"/>
  <c r="D238" i="6"/>
  <c r="C238" i="6"/>
  <c r="L237" i="6"/>
  <c r="K237" i="6"/>
  <c r="J237" i="6"/>
  <c r="I237" i="6"/>
  <c r="H237" i="6"/>
  <c r="G237" i="6"/>
  <c r="F237" i="6"/>
  <c r="E237" i="6"/>
  <c r="D237" i="6"/>
  <c r="C237" i="6"/>
  <c r="L236" i="6"/>
  <c r="K236" i="6"/>
  <c r="J236" i="6"/>
  <c r="I236" i="6"/>
  <c r="H236" i="6"/>
  <c r="G236" i="6"/>
  <c r="F236" i="6"/>
  <c r="E236" i="6"/>
  <c r="D236" i="6"/>
  <c r="C236" i="6"/>
  <c r="L235" i="6"/>
  <c r="K235" i="6"/>
  <c r="J235" i="6"/>
  <c r="I235" i="6"/>
  <c r="H235" i="6"/>
  <c r="G235" i="6"/>
  <c r="F235" i="6"/>
  <c r="E235" i="6"/>
  <c r="D235" i="6"/>
  <c r="C235" i="6"/>
  <c r="L234" i="6"/>
  <c r="K234" i="6"/>
  <c r="J234" i="6"/>
  <c r="I234" i="6"/>
  <c r="H234" i="6"/>
  <c r="G234" i="6"/>
  <c r="F234" i="6"/>
  <c r="E234" i="6"/>
  <c r="D234" i="6"/>
  <c r="C234" i="6"/>
  <c r="L232" i="6"/>
  <c r="K232" i="6"/>
  <c r="J232" i="6"/>
  <c r="I232" i="6"/>
  <c r="H232" i="6"/>
  <c r="G232" i="6"/>
  <c r="F232" i="6"/>
  <c r="E232" i="6"/>
  <c r="D232" i="6"/>
  <c r="C232" i="6"/>
  <c r="L231" i="6"/>
  <c r="K231" i="6"/>
  <c r="J231" i="6"/>
  <c r="I231" i="6"/>
  <c r="H231" i="6"/>
  <c r="G231" i="6"/>
  <c r="F231" i="6"/>
  <c r="E231" i="6"/>
  <c r="D231" i="6"/>
  <c r="C231" i="6"/>
  <c r="L230" i="6"/>
  <c r="K230" i="6"/>
  <c r="J230" i="6"/>
  <c r="I230" i="6"/>
  <c r="H230" i="6"/>
  <c r="G230" i="6"/>
  <c r="F230" i="6"/>
  <c r="E230" i="6"/>
  <c r="D230" i="6"/>
  <c r="C230" i="6"/>
  <c r="L229" i="6"/>
  <c r="K229" i="6"/>
  <c r="J229" i="6"/>
  <c r="I229" i="6"/>
  <c r="H229" i="6"/>
  <c r="G229" i="6"/>
  <c r="F229" i="6"/>
  <c r="E229" i="6"/>
  <c r="D229" i="6"/>
  <c r="C229" i="6"/>
  <c r="L228" i="6"/>
  <c r="K228" i="6"/>
  <c r="J228" i="6"/>
  <c r="I228" i="6"/>
  <c r="H228" i="6"/>
  <c r="G228" i="6"/>
  <c r="F228" i="6"/>
  <c r="E228" i="6"/>
  <c r="D228" i="6"/>
  <c r="C228" i="6"/>
  <c r="L227" i="6"/>
  <c r="K227" i="6"/>
  <c r="J227" i="6"/>
  <c r="I227" i="6"/>
  <c r="H227" i="6"/>
  <c r="G227" i="6"/>
  <c r="F227" i="6"/>
  <c r="E227" i="6"/>
  <c r="D227" i="6"/>
  <c r="C227" i="6"/>
  <c r="L226" i="6"/>
  <c r="K226" i="6"/>
  <c r="J226" i="6"/>
  <c r="I226" i="6"/>
  <c r="H226" i="6"/>
  <c r="G226" i="6"/>
  <c r="F226" i="6"/>
  <c r="E226" i="6"/>
  <c r="D226" i="6"/>
  <c r="C226" i="6"/>
  <c r="L225" i="6"/>
  <c r="K225" i="6"/>
  <c r="J225" i="6"/>
  <c r="I225" i="6"/>
  <c r="H225" i="6"/>
  <c r="G225" i="6"/>
  <c r="F225" i="6"/>
  <c r="E225" i="6"/>
  <c r="D225" i="6"/>
  <c r="C225" i="6"/>
  <c r="L224" i="6"/>
  <c r="K224" i="6"/>
  <c r="J224" i="6"/>
  <c r="I224" i="6"/>
  <c r="H224" i="6"/>
  <c r="G224" i="6"/>
  <c r="F224" i="6"/>
  <c r="E224" i="6"/>
  <c r="D224" i="6"/>
  <c r="C224" i="6"/>
  <c r="L223" i="6"/>
  <c r="K223" i="6"/>
  <c r="J223" i="6"/>
  <c r="I223" i="6"/>
  <c r="H223" i="6"/>
  <c r="G223" i="6"/>
  <c r="F223" i="6"/>
  <c r="E223" i="6"/>
  <c r="D223" i="6"/>
  <c r="C223" i="6"/>
  <c r="L222" i="6"/>
  <c r="K222" i="6"/>
  <c r="J222" i="6"/>
  <c r="I222" i="6"/>
  <c r="H222" i="6"/>
  <c r="G222" i="6"/>
  <c r="F222" i="6"/>
  <c r="E222" i="6"/>
  <c r="D222" i="6"/>
  <c r="C222" i="6"/>
  <c r="L221" i="6"/>
  <c r="K221" i="6"/>
  <c r="J221" i="6"/>
  <c r="I221" i="6"/>
  <c r="H221" i="6"/>
  <c r="G221" i="6"/>
  <c r="F221" i="6"/>
  <c r="E221" i="6"/>
  <c r="D221" i="6"/>
  <c r="C221" i="6"/>
  <c r="L220" i="6"/>
  <c r="K220" i="6"/>
  <c r="J220" i="6"/>
  <c r="I220" i="6"/>
  <c r="H220" i="6"/>
  <c r="G220" i="6"/>
  <c r="F220" i="6"/>
  <c r="E220" i="6"/>
  <c r="D220" i="6"/>
  <c r="C220" i="6"/>
  <c r="L219" i="6"/>
  <c r="K219" i="6"/>
  <c r="J219" i="6"/>
  <c r="I219" i="6"/>
  <c r="H219" i="6"/>
  <c r="G219" i="6"/>
  <c r="F219" i="6"/>
  <c r="E219" i="6"/>
  <c r="D219" i="6"/>
  <c r="C219" i="6"/>
  <c r="L218" i="6"/>
  <c r="K218" i="6"/>
  <c r="J218" i="6"/>
  <c r="I218" i="6"/>
  <c r="H218" i="6"/>
  <c r="G218" i="6"/>
  <c r="F218" i="6"/>
  <c r="E218" i="6"/>
  <c r="D218" i="6"/>
  <c r="C218" i="6"/>
  <c r="L217" i="6"/>
  <c r="K217" i="6"/>
  <c r="J217" i="6"/>
  <c r="I217" i="6"/>
  <c r="H217" i="6"/>
  <c r="G217" i="6"/>
  <c r="F217" i="6"/>
  <c r="E217" i="6"/>
  <c r="D217" i="6"/>
  <c r="C217" i="6"/>
  <c r="L216" i="6"/>
  <c r="K216" i="6"/>
  <c r="J216" i="6"/>
  <c r="I216" i="6"/>
  <c r="H216" i="6"/>
  <c r="G216" i="6"/>
  <c r="F216" i="6"/>
  <c r="E216" i="6"/>
  <c r="D216" i="6"/>
  <c r="C216" i="6"/>
  <c r="L215" i="6"/>
  <c r="K215" i="6"/>
  <c r="J215" i="6"/>
  <c r="I215" i="6"/>
  <c r="H215" i="6"/>
  <c r="G215" i="6"/>
  <c r="F215" i="6"/>
  <c r="E215" i="6"/>
  <c r="D215" i="6"/>
  <c r="C215" i="6"/>
  <c r="L214" i="6"/>
  <c r="K214" i="6"/>
  <c r="J214" i="6"/>
  <c r="I214" i="6"/>
  <c r="H214" i="6"/>
  <c r="G214" i="6"/>
  <c r="F214" i="6"/>
  <c r="E214" i="6"/>
  <c r="D214" i="6"/>
  <c r="C214" i="6"/>
  <c r="L213" i="6"/>
  <c r="K213" i="6"/>
  <c r="J213" i="6"/>
  <c r="I213" i="6"/>
  <c r="H213" i="6"/>
  <c r="G213" i="6"/>
  <c r="F213" i="6"/>
  <c r="E213" i="6"/>
  <c r="D213" i="6"/>
  <c r="C213" i="6"/>
  <c r="L211" i="6"/>
  <c r="K211" i="6"/>
  <c r="J211" i="6"/>
  <c r="I211" i="6"/>
  <c r="H211" i="6"/>
  <c r="G211" i="6"/>
  <c r="F211" i="6"/>
  <c r="E211" i="6"/>
  <c r="D211" i="6"/>
  <c r="C211" i="6"/>
  <c r="L210" i="6"/>
  <c r="K210" i="6"/>
  <c r="J210" i="6"/>
  <c r="I210" i="6"/>
  <c r="H210" i="6"/>
  <c r="G210" i="6"/>
  <c r="F210" i="6"/>
  <c r="E210" i="6"/>
  <c r="D210" i="6"/>
  <c r="C210" i="6"/>
  <c r="L209" i="6"/>
  <c r="K209" i="6"/>
  <c r="J209" i="6"/>
  <c r="I209" i="6"/>
  <c r="H209" i="6"/>
  <c r="G209" i="6"/>
  <c r="F209" i="6"/>
  <c r="E209" i="6"/>
  <c r="D209" i="6"/>
  <c r="C209" i="6"/>
  <c r="L208" i="6"/>
  <c r="K208" i="6"/>
  <c r="J208" i="6"/>
  <c r="I208" i="6"/>
  <c r="H208" i="6"/>
  <c r="G208" i="6"/>
  <c r="F208" i="6"/>
  <c r="E208" i="6"/>
  <c r="D208" i="6"/>
  <c r="C208" i="6"/>
  <c r="L207" i="6"/>
  <c r="K207" i="6"/>
  <c r="J207" i="6"/>
  <c r="I207" i="6"/>
  <c r="H207" i="6"/>
  <c r="G207" i="6"/>
  <c r="F207" i="6"/>
  <c r="E207" i="6"/>
  <c r="D207" i="6"/>
  <c r="C207" i="6"/>
  <c r="L206" i="6"/>
  <c r="K206" i="6"/>
  <c r="J206" i="6"/>
  <c r="I206" i="6"/>
  <c r="H206" i="6"/>
  <c r="G206" i="6"/>
  <c r="F206" i="6"/>
  <c r="E206" i="6"/>
  <c r="D206" i="6"/>
  <c r="C206" i="6"/>
  <c r="L205" i="6"/>
  <c r="K205" i="6"/>
  <c r="J205" i="6"/>
  <c r="I205" i="6"/>
  <c r="H205" i="6"/>
  <c r="G205" i="6"/>
  <c r="F205" i="6"/>
  <c r="E205" i="6"/>
  <c r="D205" i="6"/>
  <c r="C205" i="6"/>
  <c r="L204" i="6"/>
  <c r="K204" i="6"/>
  <c r="J204" i="6"/>
  <c r="I204" i="6"/>
  <c r="H204" i="6"/>
  <c r="G204" i="6"/>
  <c r="F204" i="6"/>
  <c r="E204" i="6"/>
  <c r="D204" i="6"/>
  <c r="C204" i="6"/>
  <c r="L203" i="6"/>
  <c r="K203" i="6"/>
  <c r="J203" i="6"/>
  <c r="I203" i="6"/>
  <c r="H203" i="6"/>
  <c r="G203" i="6"/>
  <c r="F203" i="6"/>
  <c r="E203" i="6"/>
  <c r="D203" i="6"/>
  <c r="C203" i="6"/>
  <c r="L202" i="6"/>
  <c r="K202" i="6"/>
  <c r="J202" i="6"/>
  <c r="I202" i="6"/>
  <c r="H202" i="6"/>
  <c r="G202" i="6"/>
  <c r="F202" i="6"/>
  <c r="E202" i="6"/>
  <c r="D202" i="6"/>
  <c r="C202" i="6"/>
  <c r="L201" i="6"/>
  <c r="K201" i="6"/>
  <c r="J201" i="6"/>
  <c r="I201" i="6"/>
  <c r="H201" i="6"/>
  <c r="G201" i="6"/>
  <c r="F201" i="6"/>
  <c r="E201" i="6"/>
  <c r="D201" i="6"/>
  <c r="C201" i="6"/>
  <c r="L200" i="6"/>
  <c r="K200" i="6"/>
  <c r="J200" i="6"/>
  <c r="I200" i="6"/>
  <c r="H200" i="6"/>
  <c r="G200" i="6"/>
  <c r="F200" i="6"/>
  <c r="E200" i="6"/>
  <c r="D200" i="6"/>
  <c r="C200" i="6"/>
  <c r="L199" i="6"/>
  <c r="K199" i="6"/>
  <c r="J199" i="6"/>
  <c r="I199" i="6"/>
  <c r="H199" i="6"/>
  <c r="G199" i="6"/>
  <c r="F199" i="6"/>
  <c r="E199" i="6"/>
  <c r="D199" i="6"/>
  <c r="C199" i="6"/>
  <c r="L198" i="6"/>
  <c r="K198" i="6"/>
  <c r="J198" i="6"/>
  <c r="I198" i="6"/>
  <c r="H198" i="6"/>
  <c r="G198" i="6"/>
  <c r="F198" i="6"/>
  <c r="E198" i="6"/>
  <c r="D198" i="6"/>
  <c r="C198" i="6"/>
  <c r="L197" i="6"/>
  <c r="K197" i="6"/>
  <c r="J197" i="6"/>
  <c r="I197" i="6"/>
  <c r="H197" i="6"/>
  <c r="G197" i="6"/>
  <c r="F197" i="6"/>
  <c r="E197" i="6"/>
  <c r="D197" i="6"/>
  <c r="C197" i="6"/>
  <c r="L196" i="6"/>
  <c r="K196" i="6"/>
  <c r="J196" i="6"/>
  <c r="I196" i="6"/>
  <c r="H196" i="6"/>
  <c r="G196" i="6"/>
  <c r="F196" i="6"/>
  <c r="E196" i="6"/>
  <c r="D196" i="6"/>
  <c r="C196" i="6"/>
  <c r="L195" i="6"/>
  <c r="K195" i="6"/>
  <c r="J195" i="6"/>
  <c r="I195" i="6"/>
  <c r="H195" i="6"/>
  <c r="G195" i="6"/>
  <c r="F195" i="6"/>
  <c r="E195" i="6"/>
  <c r="D195" i="6"/>
  <c r="C195" i="6"/>
  <c r="L194" i="6"/>
  <c r="K194" i="6"/>
  <c r="J194" i="6"/>
  <c r="I194" i="6"/>
  <c r="H194" i="6"/>
  <c r="G194" i="6"/>
  <c r="F194" i="6"/>
  <c r="E194" i="6"/>
  <c r="D194" i="6"/>
  <c r="C194" i="6"/>
  <c r="L193" i="6"/>
  <c r="K193" i="6"/>
  <c r="J193" i="6"/>
  <c r="I193" i="6"/>
  <c r="H193" i="6"/>
  <c r="G193" i="6"/>
  <c r="F193" i="6"/>
  <c r="E193" i="6"/>
  <c r="D193" i="6"/>
  <c r="C193" i="6"/>
  <c r="L191" i="6"/>
  <c r="K191" i="6"/>
  <c r="J191" i="6"/>
  <c r="I191" i="6"/>
  <c r="H191" i="6"/>
  <c r="G191" i="6"/>
  <c r="F191" i="6"/>
  <c r="E191" i="6"/>
  <c r="D191" i="6"/>
  <c r="C191" i="6"/>
  <c r="L190" i="6"/>
  <c r="K190" i="6"/>
  <c r="J190" i="6"/>
  <c r="I190" i="6"/>
  <c r="H190" i="6"/>
  <c r="G190" i="6"/>
  <c r="F190" i="6"/>
  <c r="E190" i="6"/>
  <c r="D190" i="6"/>
  <c r="C190" i="6"/>
  <c r="L189" i="6"/>
  <c r="K189" i="6"/>
  <c r="J189" i="6"/>
  <c r="I189" i="6"/>
  <c r="H189" i="6"/>
  <c r="G189" i="6"/>
  <c r="F189" i="6"/>
  <c r="E189" i="6"/>
  <c r="D189" i="6"/>
  <c r="C189" i="6"/>
  <c r="L188" i="6"/>
  <c r="K188" i="6"/>
  <c r="J188" i="6"/>
  <c r="I188" i="6"/>
  <c r="H188" i="6"/>
  <c r="G188" i="6"/>
  <c r="F188" i="6"/>
  <c r="E188" i="6"/>
  <c r="D188" i="6"/>
  <c r="C188" i="6"/>
  <c r="L187" i="6"/>
  <c r="K187" i="6"/>
  <c r="J187" i="6"/>
  <c r="I187" i="6"/>
  <c r="H187" i="6"/>
  <c r="G187" i="6"/>
  <c r="F187" i="6"/>
  <c r="E187" i="6"/>
  <c r="D187" i="6"/>
  <c r="C187" i="6"/>
  <c r="L186" i="6"/>
  <c r="K186" i="6"/>
  <c r="J186" i="6"/>
  <c r="I186" i="6"/>
  <c r="H186" i="6"/>
  <c r="G186" i="6"/>
  <c r="F186" i="6"/>
  <c r="E186" i="6"/>
  <c r="D186" i="6"/>
  <c r="C186" i="6"/>
  <c r="L185" i="6"/>
  <c r="K185" i="6"/>
  <c r="J185" i="6"/>
  <c r="I185" i="6"/>
  <c r="H185" i="6"/>
  <c r="G185" i="6"/>
  <c r="F185" i="6"/>
  <c r="E185" i="6"/>
  <c r="D185" i="6"/>
  <c r="C185" i="6"/>
  <c r="L184" i="6"/>
  <c r="K184" i="6"/>
  <c r="J184" i="6"/>
  <c r="I184" i="6"/>
  <c r="H184" i="6"/>
  <c r="G184" i="6"/>
  <c r="F184" i="6"/>
  <c r="E184" i="6"/>
  <c r="D184" i="6"/>
  <c r="C184" i="6"/>
  <c r="L183" i="6"/>
  <c r="K183" i="6"/>
  <c r="J183" i="6"/>
  <c r="I183" i="6"/>
  <c r="H183" i="6"/>
  <c r="G183" i="6"/>
  <c r="F183" i="6"/>
  <c r="E183" i="6"/>
  <c r="D183" i="6"/>
  <c r="C183" i="6"/>
  <c r="L182" i="6"/>
  <c r="K182" i="6"/>
  <c r="J182" i="6"/>
  <c r="I182" i="6"/>
  <c r="H182" i="6"/>
  <c r="G182" i="6"/>
  <c r="F182" i="6"/>
  <c r="E182" i="6"/>
  <c r="D182" i="6"/>
  <c r="C182" i="6"/>
  <c r="L181" i="6"/>
  <c r="K181" i="6"/>
  <c r="J181" i="6"/>
  <c r="I181" i="6"/>
  <c r="H181" i="6"/>
  <c r="G181" i="6"/>
  <c r="F181" i="6"/>
  <c r="E181" i="6"/>
  <c r="D181" i="6"/>
  <c r="C181" i="6"/>
  <c r="L180" i="6"/>
  <c r="K180" i="6"/>
  <c r="J180" i="6"/>
  <c r="I180" i="6"/>
  <c r="H180" i="6"/>
  <c r="G180" i="6"/>
  <c r="F180" i="6"/>
  <c r="E180" i="6"/>
  <c r="D180" i="6"/>
  <c r="C180" i="6"/>
  <c r="L179" i="6"/>
  <c r="K179" i="6"/>
  <c r="J179" i="6"/>
  <c r="I179" i="6"/>
  <c r="H179" i="6"/>
  <c r="G179" i="6"/>
  <c r="F179" i="6"/>
  <c r="E179" i="6"/>
  <c r="D179" i="6"/>
  <c r="C179" i="6"/>
  <c r="L178" i="6"/>
  <c r="K178" i="6"/>
  <c r="J178" i="6"/>
  <c r="I178" i="6"/>
  <c r="H178" i="6"/>
  <c r="G178" i="6"/>
  <c r="F178" i="6"/>
  <c r="E178" i="6"/>
  <c r="D178" i="6"/>
  <c r="C178" i="6"/>
  <c r="L177" i="6"/>
  <c r="K177" i="6"/>
  <c r="J177" i="6"/>
  <c r="I177" i="6"/>
  <c r="H177" i="6"/>
  <c r="G177" i="6"/>
  <c r="F177" i="6"/>
  <c r="E177" i="6"/>
  <c r="D177" i="6"/>
  <c r="C177" i="6"/>
  <c r="L176" i="6"/>
  <c r="K176" i="6"/>
  <c r="J176" i="6"/>
  <c r="I176" i="6"/>
  <c r="H176" i="6"/>
  <c r="G176" i="6"/>
  <c r="F176" i="6"/>
  <c r="E176" i="6"/>
  <c r="D176" i="6"/>
  <c r="C176" i="6"/>
  <c r="L175" i="6"/>
  <c r="K175" i="6"/>
  <c r="J175" i="6"/>
  <c r="I175" i="6"/>
  <c r="H175" i="6"/>
  <c r="G175" i="6"/>
  <c r="F175" i="6"/>
  <c r="E175" i="6"/>
  <c r="D175" i="6"/>
  <c r="C175" i="6"/>
  <c r="L174" i="6"/>
  <c r="K174" i="6"/>
  <c r="J174" i="6"/>
  <c r="I174" i="6"/>
  <c r="H174" i="6"/>
  <c r="G174" i="6"/>
  <c r="F174" i="6"/>
  <c r="E174" i="6"/>
  <c r="D174" i="6"/>
  <c r="C174" i="6"/>
  <c r="L172" i="6"/>
  <c r="K172" i="6"/>
  <c r="J172" i="6"/>
  <c r="I172" i="6"/>
  <c r="H172" i="6"/>
  <c r="G172" i="6"/>
  <c r="F172" i="6"/>
  <c r="E172" i="6"/>
  <c r="D172" i="6"/>
  <c r="C172" i="6"/>
  <c r="L171" i="6"/>
  <c r="K171" i="6"/>
  <c r="J171" i="6"/>
  <c r="I171" i="6"/>
  <c r="H171" i="6"/>
  <c r="G171" i="6"/>
  <c r="F171" i="6"/>
  <c r="E171" i="6"/>
  <c r="D171" i="6"/>
  <c r="C171" i="6"/>
  <c r="L170" i="6"/>
  <c r="K170" i="6"/>
  <c r="J170" i="6"/>
  <c r="I170" i="6"/>
  <c r="H170" i="6"/>
  <c r="G170" i="6"/>
  <c r="F170" i="6"/>
  <c r="E170" i="6"/>
  <c r="D170" i="6"/>
  <c r="C170" i="6"/>
  <c r="L169" i="6"/>
  <c r="K169" i="6"/>
  <c r="J169" i="6"/>
  <c r="I169" i="6"/>
  <c r="H169" i="6"/>
  <c r="G169" i="6"/>
  <c r="F169" i="6"/>
  <c r="E169" i="6"/>
  <c r="D169" i="6"/>
  <c r="C169" i="6"/>
  <c r="L168" i="6"/>
  <c r="K168" i="6"/>
  <c r="J168" i="6"/>
  <c r="I168" i="6"/>
  <c r="H168" i="6"/>
  <c r="G168" i="6"/>
  <c r="F168" i="6"/>
  <c r="E168" i="6"/>
  <c r="D168" i="6"/>
  <c r="C168" i="6"/>
  <c r="L167" i="6"/>
  <c r="K167" i="6"/>
  <c r="J167" i="6"/>
  <c r="I167" i="6"/>
  <c r="H167" i="6"/>
  <c r="G167" i="6"/>
  <c r="F167" i="6"/>
  <c r="E167" i="6"/>
  <c r="D167" i="6"/>
  <c r="C167" i="6"/>
  <c r="L166" i="6"/>
  <c r="K166" i="6"/>
  <c r="J166" i="6"/>
  <c r="I166" i="6"/>
  <c r="H166" i="6"/>
  <c r="G166" i="6"/>
  <c r="F166" i="6"/>
  <c r="E166" i="6"/>
  <c r="D166" i="6"/>
  <c r="C166" i="6"/>
  <c r="L165" i="6"/>
  <c r="K165" i="6"/>
  <c r="J165" i="6"/>
  <c r="I165" i="6"/>
  <c r="H165" i="6"/>
  <c r="G165" i="6"/>
  <c r="F165" i="6"/>
  <c r="E165" i="6"/>
  <c r="D165" i="6"/>
  <c r="C165" i="6"/>
  <c r="L164" i="6"/>
  <c r="K164" i="6"/>
  <c r="J164" i="6"/>
  <c r="I164" i="6"/>
  <c r="H164" i="6"/>
  <c r="G164" i="6"/>
  <c r="F164" i="6"/>
  <c r="E164" i="6"/>
  <c r="D164" i="6"/>
  <c r="C164" i="6"/>
  <c r="L163" i="6"/>
  <c r="K163" i="6"/>
  <c r="J163" i="6"/>
  <c r="I163" i="6"/>
  <c r="H163" i="6"/>
  <c r="G163" i="6"/>
  <c r="F163" i="6"/>
  <c r="E163" i="6"/>
  <c r="D163" i="6"/>
  <c r="C163" i="6"/>
  <c r="L162" i="6"/>
  <c r="K162" i="6"/>
  <c r="J162" i="6"/>
  <c r="I162" i="6"/>
  <c r="H162" i="6"/>
  <c r="G162" i="6"/>
  <c r="F162" i="6"/>
  <c r="E162" i="6"/>
  <c r="D162" i="6"/>
  <c r="C162" i="6"/>
  <c r="L161" i="6"/>
  <c r="K161" i="6"/>
  <c r="J161" i="6"/>
  <c r="I161" i="6"/>
  <c r="H161" i="6"/>
  <c r="G161" i="6"/>
  <c r="F161" i="6"/>
  <c r="E161" i="6"/>
  <c r="D161" i="6"/>
  <c r="C161" i="6"/>
  <c r="L160" i="6"/>
  <c r="K160" i="6"/>
  <c r="J160" i="6"/>
  <c r="I160" i="6"/>
  <c r="H160" i="6"/>
  <c r="G160" i="6"/>
  <c r="F160" i="6"/>
  <c r="E160" i="6"/>
  <c r="D160" i="6"/>
  <c r="C160" i="6"/>
  <c r="L159" i="6"/>
  <c r="K159" i="6"/>
  <c r="J159" i="6"/>
  <c r="I159" i="6"/>
  <c r="H159" i="6"/>
  <c r="G159" i="6"/>
  <c r="F159" i="6"/>
  <c r="E159" i="6"/>
  <c r="D159" i="6"/>
  <c r="C159" i="6"/>
  <c r="L158" i="6"/>
  <c r="K158" i="6"/>
  <c r="J158" i="6"/>
  <c r="I158" i="6"/>
  <c r="H158" i="6"/>
  <c r="G158" i="6"/>
  <c r="F158" i="6"/>
  <c r="E158" i="6"/>
  <c r="D158" i="6"/>
  <c r="C158" i="6"/>
  <c r="L157" i="6"/>
  <c r="K157" i="6"/>
  <c r="J157" i="6"/>
  <c r="I157" i="6"/>
  <c r="H157" i="6"/>
  <c r="G157" i="6"/>
  <c r="F157" i="6"/>
  <c r="E157" i="6"/>
  <c r="D157" i="6"/>
  <c r="C157" i="6"/>
  <c r="L156" i="6"/>
  <c r="K156" i="6"/>
  <c r="J156" i="6"/>
  <c r="I156" i="6"/>
  <c r="H156" i="6"/>
  <c r="G156" i="6"/>
  <c r="F156" i="6"/>
  <c r="E156" i="6"/>
  <c r="D156" i="6"/>
  <c r="C156" i="6"/>
  <c r="L154" i="6"/>
  <c r="K154" i="6"/>
  <c r="J154" i="6"/>
  <c r="I154" i="6"/>
  <c r="H154" i="6"/>
  <c r="G154" i="6"/>
  <c r="F154" i="6"/>
  <c r="E154" i="6"/>
  <c r="D154" i="6"/>
  <c r="C154" i="6"/>
  <c r="L153" i="6"/>
  <c r="K153" i="6"/>
  <c r="J153" i="6"/>
  <c r="I153" i="6"/>
  <c r="H153" i="6"/>
  <c r="G153" i="6"/>
  <c r="F153" i="6"/>
  <c r="E153" i="6"/>
  <c r="D153" i="6"/>
  <c r="C153" i="6"/>
  <c r="L152" i="6"/>
  <c r="K152" i="6"/>
  <c r="J152" i="6"/>
  <c r="I152" i="6"/>
  <c r="H152" i="6"/>
  <c r="G152" i="6"/>
  <c r="F152" i="6"/>
  <c r="E152" i="6"/>
  <c r="D152" i="6"/>
  <c r="C152" i="6"/>
  <c r="L151" i="6"/>
  <c r="K151" i="6"/>
  <c r="J151" i="6"/>
  <c r="I151" i="6"/>
  <c r="H151" i="6"/>
  <c r="G151" i="6"/>
  <c r="F151" i="6"/>
  <c r="E151" i="6"/>
  <c r="D151" i="6"/>
  <c r="C151" i="6"/>
  <c r="L150" i="6"/>
  <c r="K150" i="6"/>
  <c r="J150" i="6"/>
  <c r="I150" i="6"/>
  <c r="H150" i="6"/>
  <c r="G150" i="6"/>
  <c r="F150" i="6"/>
  <c r="E150" i="6"/>
  <c r="D150" i="6"/>
  <c r="C150" i="6"/>
  <c r="L149" i="6"/>
  <c r="K149" i="6"/>
  <c r="J149" i="6"/>
  <c r="I149" i="6"/>
  <c r="H149" i="6"/>
  <c r="G149" i="6"/>
  <c r="F149" i="6"/>
  <c r="E149" i="6"/>
  <c r="D149" i="6"/>
  <c r="C149" i="6"/>
  <c r="L148" i="6"/>
  <c r="K148" i="6"/>
  <c r="J148" i="6"/>
  <c r="I148" i="6"/>
  <c r="H148" i="6"/>
  <c r="G148" i="6"/>
  <c r="F148" i="6"/>
  <c r="E148" i="6"/>
  <c r="D148" i="6"/>
  <c r="C148" i="6"/>
  <c r="L147" i="6"/>
  <c r="K147" i="6"/>
  <c r="J147" i="6"/>
  <c r="I147" i="6"/>
  <c r="H147" i="6"/>
  <c r="G147" i="6"/>
  <c r="F147" i="6"/>
  <c r="E147" i="6"/>
  <c r="D147" i="6"/>
  <c r="C147" i="6"/>
  <c r="L146" i="6"/>
  <c r="K146" i="6"/>
  <c r="J146" i="6"/>
  <c r="I146" i="6"/>
  <c r="H146" i="6"/>
  <c r="G146" i="6"/>
  <c r="F146" i="6"/>
  <c r="E146" i="6"/>
  <c r="D146" i="6"/>
  <c r="C146" i="6"/>
  <c r="L145" i="6"/>
  <c r="K145" i="6"/>
  <c r="J145" i="6"/>
  <c r="I145" i="6"/>
  <c r="H145" i="6"/>
  <c r="G145" i="6"/>
  <c r="F145" i="6"/>
  <c r="E145" i="6"/>
  <c r="D145" i="6"/>
  <c r="C145" i="6"/>
  <c r="L144" i="6"/>
  <c r="K144" i="6"/>
  <c r="J144" i="6"/>
  <c r="I144" i="6"/>
  <c r="H144" i="6"/>
  <c r="G144" i="6"/>
  <c r="F144" i="6"/>
  <c r="E144" i="6"/>
  <c r="D144" i="6"/>
  <c r="C144" i="6"/>
  <c r="L143" i="6"/>
  <c r="K143" i="6"/>
  <c r="J143" i="6"/>
  <c r="I143" i="6"/>
  <c r="H143" i="6"/>
  <c r="G143" i="6"/>
  <c r="F143" i="6"/>
  <c r="E143" i="6"/>
  <c r="D143" i="6"/>
  <c r="C143" i="6"/>
  <c r="L142" i="6"/>
  <c r="K142" i="6"/>
  <c r="J142" i="6"/>
  <c r="I142" i="6"/>
  <c r="H142" i="6"/>
  <c r="G142" i="6"/>
  <c r="F142" i="6"/>
  <c r="E142" i="6"/>
  <c r="D142" i="6"/>
  <c r="C142" i="6"/>
  <c r="L141" i="6"/>
  <c r="K141" i="6"/>
  <c r="J141" i="6"/>
  <c r="I141" i="6"/>
  <c r="H141" i="6"/>
  <c r="G141" i="6"/>
  <c r="F141" i="6"/>
  <c r="E141" i="6"/>
  <c r="D141" i="6"/>
  <c r="C141" i="6"/>
  <c r="L140" i="6"/>
  <c r="K140" i="6"/>
  <c r="J140" i="6"/>
  <c r="I140" i="6"/>
  <c r="H140" i="6"/>
  <c r="G140" i="6"/>
  <c r="F140" i="6"/>
  <c r="E140" i="6"/>
  <c r="D140" i="6"/>
  <c r="C140" i="6"/>
  <c r="L139" i="6"/>
  <c r="K139" i="6"/>
  <c r="J139" i="6"/>
  <c r="I139" i="6"/>
  <c r="H139" i="6"/>
  <c r="G139" i="6"/>
  <c r="F139" i="6"/>
  <c r="E139" i="6"/>
  <c r="D139" i="6"/>
  <c r="C139" i="6"/>
  <c r="L137" i="6"/>
  <c r="K137" i="6"/>
  <c r="J137" i="6"/>
  <c r="I137" i="6"/>
  <c r="H137" i="6"/>
  <c r="G137" i="6"/>
  <c r="F137" i="6"/>
  <c r="E137" i="6"/>
  <c r="D137" i="6"/>
  <c r="C137" i="6"/>
  <c r="L136" i="6"/>
  <c r="K136" i="6"/>
  <c r="J136" i="6"/>
  <c r="I136" i="6"/>
  <c r="H136" i="6"/>
  <c r="G136" i="6"/>
  <c r="F136" i="6"/>
  <c r="E136" i="6"/>
  <c r="D136" i="6"/>
  <c r="C136" i="6"/>
  <c r="L135" i="6"/>
  <c r="K135" i="6"/>
  <c r="J135" i="6"/>
  <c r="I135" i="6"/>
  <c r="H135" i="6"/>
  <c r="G135" i="6"/>
  <c r="F135" i="6"/>
  <c r="E135" i="6"/>
  <c r="D135" i="6"/>
  <c r="C135" i="6"/>
  <c r="L134" i="6"/>
  <c r="K134" i="6"/>
  <c r="J134" i="6"/>
  <c r="I134" i="6"/>
  <c r="H134" i="6"/>
  <c r="G134" i="6"/>
  <c r="F134" i="6"/>
  <c r="E134" i="6"/>
  <c r="D134" i="6"/>
  <c r="C134" i="6"/>
  <c r="L133" i="6"/>
  <c r="K133" i="6"/>
  <c r="J133" i="6"/>
  <c r="I133" i="6"/>
  <c r="H133" i="6"/>
  <c r="G133" i="6"/>
  <c r="F133" i="6"/>
  <c r="E133" i="6"/>
  <c r="D133" i="6"/>
  <c r="C133" i="6"/>
  <c r="L132" i="6"/>
  <c r="K132" i="6"/>
  <c r="J132" i="6"/>
  <c r="I132" i="6"/>
  <c r="H132" i="6"/>
  <c r="G132" i="6"/>
  <c r="F132" i="6"/>
  <c r="E132" i="6"/>
  <c r="D132" i="6"/>
  <c r="C132" i="6"/>
  <c r="L131" i="6"/>
  <c r="K131" i="6"/>
  <c r="J131" i="6"/>
  <c r="I131" i="6"/>
  <c r="H131" i="6"/>
  <c r="G131" i="6"/>
  <c r="F131" i="6"/>
  <c r="E131" i="6"/>
  <c r="D131" i="6"/>
  <c r="C131" i="6"/>
  <c r="L130" i="6"/>
  <c r="K130" i="6"/>
  <c r="J130" i="6"/>
  <c r="I130" i="6"/>
  <c r="H130" i="6"/>
  <c r="G130" i="6"/>
  <c r="F130" i="6"/>
  <c r="E130" i="6"/>
  <c r="D130" i="6"/>
  <c r="C130" i="6"/>
  <c r="L129" i="6"/>
  <c r="K129" i="6"/>
  <c r="J129" i="6"/>
  <c r="I129" i="6"/>
  <c r="H129" i="6"/>
  <c r="G129" i="6"/>
  <c r="F129" i="6"/>
  <c r="E129" i="6"/>
  <c r="D129" i="6"/>
  <c r="C129" i="6"/>
  <c r="L128" i="6"/>
  <c r="K128" i="6"/>
  <c r="J128" i="6"/>
  <c r="I128" i="6"/>
  <c r="H128" i="6"/>
  <c r="G128" i="6"/>
  <c r="F128" i="6"/>
  <c r="E128" i="6"/>
  <c r="D128" i="6"/>
  <c r="C128" i="6"/>
  <c r="L127" i="6"/>
  <c r="K127" i="6"/>
  <c r="J127" i="6"/>
  <c r="I127" i="6"/>
  <c r="H127" i="6"/>
  <c r="G127" i="6"/>
  <c r="F127" i="6"/>
  <c r="E127" i="6"/>
  <c r="D127" i="6"/>
  <c r="C127" i="6"/>
  <c r="L126" i="6"/>
  <c r="K126" i="6"/>
  <c r="J126" i="6"/>
  <c r="I126" i="6"/>
  <c r="H126" i="6"/>
  <c r="G126" i="6"/>
  <c r="F126" i="6"/>
  <c r="E126" i="6"/>
  <c r="D126" i="6"/>
  <c r="C126" i="6"/>
  <c r="L125" i="6"/>
  <c r="K125" i="6"/>
  <c r="J125" i="6"/>
  <c r="I125" i="6"/>
  <c r="H125" i="6"/>
  <c r="G125" i="6"/>
  <c r="F125" i="6"/>
  <c r="E125" i="6"/>
  <c r="D125" i="6"/>
  <c r="C125" i="6"/>
  <c r="L124" i="6"/>
  <c r="K124" i="6"/>
  <c r="J124" i="6"/>
  <c r="I124" i="6"/>
  <c r="H124" i="6"/>
  <c r="G124" i="6"/>
  <c r="F124" i="6"/>
  <c r="E124" i="6"/>
  <c r="D124" i="6"/>
  <c r="C124" i="6"/>
  <c r="L123" i="6"/>
  <c r="K123" i="6"/>
  <c r="J123" i="6"/>
  <c r="I123" i="6"/>
  <c r="H123" i="6"/>
  <c r="G123" i="6"/>
  <c r="F123" i="6"/>
  <c r="E123" i="6"/>
  <c r="D123" i="6"/>
  <c r="C123" i="6"/>
  <c r="L121" i="6"/>
  <c r="K121" i="6"/>
  <c r="J121" i="6"/>
  <c r="I121" i="6"/>
  <c r="H121" i="6"/>
  <c r="G121" i="6"/>
  <c r="F121" i="6"/>
  <c r="E121" i="6"/>
  <c r="D121" i="6"/>
  <c r="C121" i="6"/>
  <c r="L120" i="6"/>
  <c r="K120" i="6"/>
  <c r="J120" i="6"/>
  <c r="I120" i="6"/>
  <c r="H120" i="6"/>
  <c r="G120" i="6"/>
  <c r="F120" i="6"/>
  <c r="E120" i="6"/>
  <c r="D120" i="6"/>
  <c r="C120" i="6"/>
  <c r="L119" i="6"/>
  <c r="K119" i="6"/>
  <c r="J119" i="6"/>
  <c r="I119" i="6"/>
  <c r="H119" i="6"/>
  <c r="G119" i="6"/>
  <c r="F119" i="6"/>
  <c r="E119" i="6"/>
  <c r="D119" i="6"/>
  <c r="C119" i="6"/>
  <c r="L118" i="6"/>
  <c r="K118" i="6"/>
  <c r="J118" i="6"/>
  <c r="I118" i="6"/>
  <c r="H118" i="6"/>
  <c r="G118" i="6"/>
  <c r="F118" i="6"/>
  <c r="E118" i="6"/>
  <c r="D118" i="6"/>
  <c r="C118" i="6"/>
  <c r="L117" i="6"/>
  <c r="K117" i="6"/>
  <c r="J117" i="6"/>
  <c r="I117" i="6"/>
  <c r="H117" i="6"/>
  <c r="G117" i="6"/>
  <c r="F117" i="6"/>
  <c r="E117" i="6"/>
  <c r="D117" i="6"/>
  <c r="C117" i="6"/>
  <c r="L116" i="6"/>
  <c r="K116" i="6"/>
  <c r="J116" i="6"/>
  <c r="I116" i="6"/>
  <c r="H116" i="6"/>
  <c r="G116" i="6"/>
  <c r="F116" i="6"/>
  <c r="E116" i="6"/>
  <c r="D116" i="6"/>
  <c r="C116" i="6"/>
  <c r="L115" i="6"/>
  <c r="K115" i="6"/>
  <c r="J115" i="6"/>
  <c r="I115" i="6"/>
  <c r="H115" i="6"/>
  <c r="G115" i="6"/>
  <c r="F115" i="6"/>
  <c r="E115" i="6"/>
  <c r="D115" i="6"/>
  <c r="C115" i="6"/>
  <c r="L114" i="6"/>
  <c r="K114" i="6"/>
  <c r="J114" i="6"/>
  <c r="I114" i="6"/>
  <c r="H114" i="6"/>
  <c r="G114" i="6"/>
  <c r="F114" i="6"/>
  <c r="E114" i="6"/>
  <c r="D114" i="6"/>
  <c r="C114" i="6"/>
  <c r="L113" i="6"/>
  <c r="K113" i="6"/>
  <c r="J113" i="6"/>
  <c r="I113" i="6"/>
  <c r="H113" i="6"/>
  <c r="G113" i="6"/>
  <c r="F113" i="6"/>
  <c r="E113" i="6"/>
  <c r="D113" i="6"/>
  <c r="C113" i="6"/>
  <c r="L112" i="6"/>
  <c r="K112" i="6"/>
  <c r="J112" i="6"/>
  <c r="I112" i="6"/>
  <c r="H112" i="6"/>
  <c r="G112" i="6"/>
  <c r="F112" i="6"/>
  <c r="E112" i="6"/>
  <c r="D112" i="6"/>
  <c r="C112" i="6"/>
  <c r="L111" i="6"/>
  <c r="K111" i="6"/>
  <c r="J111" i="6"/>
  <c r="I111" i="6"/>
  <c r="H111" i="6"/>
  <c r="G111" i="6"/>
  <c r="F111" i="6"/>
  <c r="E111" i="6"/>
  <c r="D111" i="6"/>
  <c r="C111" i="6"/>
  <c r="L110" i="6"/>
  <c r="K110" i="6"/>
  <c r="J110" i="6"/>
  <c r="I110" i="6"/>
  <c r="H110" i="6"/>
  <c r="G110" i="6"/>
  <c r="F110" i="6"/>
  <c r="E110" i="6"/>
  <c r="D110" i="6"/>
  <c r="C110" i="6"/>
  <c r="L109" i="6"/>
  <c r="K109" i="6"/>
  <c r="J109" i="6"/>
  <c r="I109" i="6"/>
  <c r="H109" i="6"/>
  <c r="G109" i="6"/>
  <c r="F109" i="6"/>
  <c r="E109" i="6"/>
  <c r="D109" i="6"/>
  <c r="C109" i="6"/>
  <c r="L108" i="6"/>
  <c r="K108" i="6"/>
  <c r="J108" i="6"/>
  <c r="I108" i="6"/>
  <c r="H108" i="6"/>
  <c r="G108" i="6"/>
  <c r="F108" i="6"/>
  <c r="E108" i="6"/>
  <c r="D108" i="6"/>
  <c r="C108" i="6"/>
  <c r="L106" i="6"/>
  <c r="K106" i="6"/>
  <c r="J106" i="6"/>
  <c r="I106" i="6"/>
  <c r="H106" i="6"/>
  <c r="G106" i="6"/>
  <c r="F106" i="6"/>
  <c r="E106" i="6"/>
  <c r="D106" i="6"/>
  <c r="C106" i="6"/>
  <c r="L105" i="6"/>
  <c r="K105" i="6"/>
  <c r="J105" i="6"/>
  <c r="I105" i="6"/>
  <c r="H105" i="6"/>
  <c r="G105" i="6"/>
  <c r="F105" i="6"/>
  <c r="E105" i="6"/>
  <c r="D105" i="6"/>
  <c r="C105" i="6"/>
  <c r="L104" i="6"/>
  <c r="K104" i="6"/>
  <c r="J104" i="6"/>
  <c r="I104" i="6"/>
  <c r="H104" i="6"/>
  <c r="G104" i="6"/>
  <c r="F104" i="6"/>
  <c r="E104" i="6"/>
  <c r="D104" i="6"/>
  <c r="C104" i="6"/>
  <c r="L103" i="6"/>
  <c r="K103" i="6"/>
  <c r="J103" i="6"/>
  <c r="I103" i="6"/>
  <c r="H103" i="6"/>
  <c r="G103" i="6"/>
  <c r="F103" i="6"/>
  <c r="E103" i="6"/>
  <c r="D103" i="6"/>
  <c r="C103" i="6"/>
  <c r="L102" i="6"/>
  <c r="K102" i="6"/>
  <c r="J102" i="6"/>
  <c r="I102" i="6"/>
  <c r="H102" i="6"/>
  <c r="G102" i="6"/>
  <c r="F102" i="6"/>
  <c r="E102" i="6"/>
  <c r="D102" i="6"/>
  <c r="C102" i="6"/>
  <c r="L101" i="6"/>
  <c r="K101" i="6"/>
  <c r="J101" i="6"/>
  <c r="I101" i="6"/>
  <c r="H101" i="6"/>
  <c r="G101" i="6"/>
  <c r="F101" i="6"/>
  <c r="E101" i="6"/>
  <c r="D101" i="6"/>
  <c r="C101" i="6"/>
  <c r="L100" i="6"/>
  <c r="K100" i="6"/>
  <c r="J100" i="6"/>
  <c r="I100" i="6"/>
  <c r="H100" i="6"/>
  <c r="G100" i="6"/>
  <c r="F100" i="6"/>
  <c r="E100" i="6"/>
  <c r="D100" i="6"/>
  <c r="C100" i="6"/>
  <c r="L99" i="6"/>
  <c r="K99" i="6"/>
  <c r="J99" i="6"/>
  <c r="I99" i="6"/>
  <c r="H99" i="6"/>
  <c r="G99" i="6"/>
  <c r="F99" i="6"/>
  <c r="E99" i="6"/>
  <c r="D99" i="6"/>
  <c r="C99" i="6"/>
  <c r="L98" i="6"/>
  <c r="K98" i="6"/>
  <c r="J98" i="6"/>
  <c r="I98" i="6"/>
  <c r="H98" i="6"/>
  <c r="G98" i="6"/>
  <c r="F98" i="6"/>
  <c r="E98" i="6"/>
  <c r="D98" i="6"/>
  <c r="C98" i="6"/>
  <c r="L97" i="6"/>
  <c r="K97" i="6"/>
  <c r="J97" i="6"/>
  <c r="I97" i="6"/>
  <c r="H97" i="6"/>
  <c r="G97" i="6"/>
  <c r="F97" i="6"/>
  <c r="E97" i="6"/>
  <c r="D97" i="6"/>
  <c r="C97" i="6"/>
  <c r="L96" i="6"/>
  <c r="K96" i="6"/>
  <c r="J96" i="6"/>
  <c r="I96" i="6"/>
  <c r="H96" i="6"/>
  <c r="G96" i="6"/>
  <c r="F96" i="6"/>
  <c r="E96" i="6"/>
  <c r="D96" i="6"/>
  <c r="C96" i="6"/>
  <c r="L95" i="6"/>
  <c r="K95" i="6"/>
  <c r="J95" i="6"/>
  <c r="I95" i="6"/>
  <c r="H95" i="6"/>
  <c r="G95" i="6"/>
  <c r="F95" i="6"/>
  <c r="E95" i="6"/>
  <c r="D95" i="6"/>
  <c r="C95" i="6"/>
  <c r="L94" i="6"/>
  <c r="K94" i="6"/>
  <c r="J94" i="6"/>
  <c r="I94" i="6"/>
  <c r="H94" i="6"/>
  <c r="G94" i="6"/>
  <c r="F94" i="6"/>
  <c r="E94" i="6"/>
  <c r="D94" i="6"/>
  <c r="C94" i="6"/>
  <c r="L92" i="6"/>
  <c r="K92" i="6"/>
  <c r="J92" i="6"/>
  <c r="I92" i="6"/>
  <c r="H92" i="6"/>
  <c r="G92" i="6"/>
  <c r="F92" i="6"/>
  <c r="E92" i="6"/>
  <c r="D92" i="6"/>
  <c r="C92" i="6"/>
  <c r="L91" i="6"/>
  <c r="K91" i="6"/>
  <c r="J91" i="6"/>
  <c r="I91" i="6"/>
  <c r="H91" i="6"/>
  <c r="G91" i="6"/>
  <c r="F91" i="6"/>
  <c r="E91" i="6"/>
  <c r="D91" i="6"/>
  <c r="C91" i="6"/>
  <c r="L90" i="6"/>
  <c r="K90" i="6"/>
  <c r="J90" i="6"/>
  <c r="I90" i="6"/>
  <c r="H90" i="6"/>
  <c r="G90" i="6"/>
  <c r="F90" i="6"/>
  <c r="E90" i="6"/>
  <c r="D90" i="6"/>
  <c r="C90" i="6"/>
  <c r="L89" i="6"/>
  <c r="K89" i="6"/>
  <c r="J89" i="6"/>
  <c r="I89" i="6"/>
  <c r="H89" i="6"/>
  <c r="G89" i="6"/>
  <c r="F89" i="6"/>
  <c r="E89" i="6"/>
  <c r="D89" i="6"/>
  <c r="C89" i="6"/>
  <c r="L88" i="6"/>
  <c r="K88" i="6"/>
  <c r="J88" i="6"/>
  <c r="I88" i="6"/>
  <c r="H88" i="6"/>
  <c r="G88" i="6"/>
  <c r="F88" i="6"/>
  <c r="E88" i="6"/>
  <c r="D88" i="6"/>
  <c r="C88" i="6"/>
  <c r="L87" i="6"/>
  <c r="K87" i="6"/>
  <c r="J87" i="6"/>
  <c r="I87" i="6"/>
  <c r="H87" i="6"/>
  <c r="G87" i="6"/>
  <c r="F87" i="6"/>
  <c r="E87" i="6"/>
  <c r="D87" i="6"/>
  <c r="C87" i="6"/>
  <c r="L86" i="6"/>
  <c r="K86" i="6"/>
  <c r="J86" i="6"/>
  <c r="I86" i="6"/>
  <c r="H86" i="6"/>
  <c r="G86" i="6"/>
  <c r="F86" i="6"/>
  <c r="E86" i="6"/>
  <c r="D86" i="6"/>
  <c r="C86" i="6"/>
  <c r="L85" i="6"/>
  <c r="K85" i="6"/>
  <c r="J85" i="6"/>
  <c r="I85" i="6"/>
  <c r="H85" i="6"/>
  <c r="G85" i="6"/>
  <c r="F85" i="6"/>
  <c r="E85" i="6"/>
  <c r="D85" i="6"/>
  <c r="C85" i="6"/>
  <c r="L84" i="6"/>
  <c r="K84" i="6"/>
  <c r="J84" i="6"/>
  <c r="I84" i="6"/>
  <c r="H84" i="6"/>
  <c r="G84" i="6"/>
  <c r="F84" i="6"/>
  <c r="E84" i="6"/>
  <c r="D84" i="6"/>
  <c r="C84" i="6"/>
  <c r="L83" i="6"/>
  <c r="K83" i="6"/>
  <c r="J83" i="6"/>
  <c r="I83" i="6"/>
  <c r="H83" i="6"/>
  <c r="G83" i="6"/>
  <c r="F83" i="6"/>
  <c r="E83" i="6"/>
  <c r="D83" i="6"/>
  <c r="C83" i="6"/>
  <c r="L82" i="6"/>
  <c r="K82" i="6"/>
  <c r="J82" i="6"/>
  <c r="I82" i="6"/>
  <c r="H82" i="6"/>
  <c r="G82" i="6"/>
  <c r="F82" i="6"/>
  <c r="E82" i="6"/>
  <c r="D82" i="6"/>
  <c r="C82" i="6"/>
  <c r="L81" i="6"/>
  <c r="K81" i="6"/>
  <c r="J81" i="6"/>
  <c r="I81" i="6"/>
  <c r="H81" i="6"/>
  <c r="G81" i="6"/>
  <c r="F81" i="6"/>
  <c r="E81" i="6"/>
  <c r="D81" i="6"/>
  <c r="C81" i="6"/>
  <c r="L79" i="6"/>
  <c r="K79" i="6"/>
  <c r="J79" i="6"/>
  <c r="I79" i="6"/>
  <c r="H79" i="6"/>
  <c r="G79" i="6"/>
  <c r="F79" i="6"/>
  <c r="E79" i="6"/>
  <c r="D79" i="6"/>
  <c r="C79" i="6"/>
  <c r="L78" i="6"/>
  <c r="K78" i="6"/>
  <c r="J78" i="6"/>
  <c r="I78" i="6"/>
  <c r="H78" i="6"/>
  <c r="G78" i="6"/>
  <c r="F78" i="6"/>
  <c r="E78" i="6"/>
  <c r="D78" i="6"/>
  <c r="C78" i="6"/>
  <c r="L77" i="6"/>
  <c r="K77" i="6"/>
  <c r="J77" i="6"/>
  <c r="I77" i="6"/>
  <c r="H77" i="6"/>
  <c r="G77" i="6"/>
  <c r="F77" i="6"/>
  <c r="E77" i="6"/>
  <c r="D77" i="6"/>
  <c r="C77" i="6"/>
  <c r="L76" i="6"/>
  <c r="K76" i="6"/>
  <c r="J76" i="6"/>
  <c r="I76" i="6"/>
  <c r="H76" i="6"/>
  <c r="G76" i="6"/>
  <c r="F76" i="6"/>
  <c r="E76" i="6"/>
  <c r="D76" i="6"/>
  <c r="C76" i="6"/>
  <c r="L75" i="6"/>
  <c r="K75" i="6"/>
  <c r="J75" i="6"/>
  <c r="I75" i="6"/>
  <c r="H75" i="6"/>
  <c r="G75" i="6"/>
  <c r="F75" i="6"/>
  <c r="E75" i="6"/>
  <c r="D75" i="6"/>
  <c r="C75" i="6"/>
  <c r="L74" i="6"/>
  <c r="K74" i="6"/>
  <c r="J74" i="6"/>
  <c r="I74" i="6"/>
  <c r="H74" i="6"/>
  <c r="G74" i="6"/>
  <c r="F74" i="6"/>
  <c r="E74" i="6"/>
  <c r="D74" i="6"/>
  <c r="C74" i="6"/>
  <c r="L73" i="6"/>
  <c r="K73" i="6"/>
  <c r="J73" i="6"/>
  <c r="I73" i="6"/>
  <c r="H73" i="6"/>
  <c r="G73" i="6"/>
  <c r="F73" i="6"/>
  <c r="E73" i="6"/>
  <c r="D73" i="6"/>
  <c r="C73" i="6"/>
  <c r="L72" i="6"/>
  <c r="K72" i="6"/>
  <c r="J72" i="6"/>
  <c r="I72" i="6"/>
  <c r="H72" i="6"/>
  <c r="G72" i="6"/>
  <c r="F72" i="6"/>
  <c r="E72" i="6"/>
  <c r="D72" i="6"/>
  <c r="C72" i="6"/>
  <c r="L71" i="6"/>
  <c r="K71" i="6"/>
  <c r="J71" i="6"/>
  <c r="I71" i="6"/>
  <c r="H71" i="6"/>
  <c r="G71" i="6"/>
  <c r="F71" i="6"/>
  <c r="E71" i="6"/>
  <c r="D71" i="6"/>
  <c r="C71" i="6"/>
  <c r="L70" i="6"/>
  <c r="K70" i="6"/>
  <c r="J70" i="6"/>
  <c r="I70" i="6"/>
  <c r="H70" i="6"/>
  <c r="G70" i="6"/>
  <c r="F70" i="6"/>
  <c r="E70" i="6"/>
  <c r="D70" i="6"/>
  <c r="C70" i="6"/>
  <c r="L69" i="6"/>
  <c r="K69" i="6"/>
  <c r="J69" i="6"/>
  <c r="I69" i="6"/>
  <c r="H69" i="6"/>
  <c r="G69" i="6"/>
  <c r="F69" i="6"/>
  <c r="E69" i="6"/>
  <c r="D69" i="6"/>
  <c r="C69" i="6"/>
  <c r="L67" i="6"/>
  <c r="K67" i="6"/>
  <c r="J67" i="6"/>
  <c r="I67" i="6"/>
  <c r="H67" i="6"/>
  <c r="G67" i="6"/>
  <c r="F67" i="6"/>
  <c r="E67" i="6"/>
  <c r="D67" i="6"/>
  <c r="C67" i="6"/>
  <c r="L66" i="6"/>
  <c r="K66" i="6"/>
  <c r="J66" i="6"/>
  <c r="I66" i="6"/>
  <c r="H66" i="6"/>
  <c r="G66" i="6"/>
  <c r="F66" i="6"/>
  <c r="E66" i="6"/>
  <c r="D66" i="6"/>
  <c r="C66" i="6"/>
  <c r="L65" i="6"/>
  <c r="K65" i="6"/>
  <c r="J65" i="6"/>
  <c r="I65" i="6"/>
  <c r="H65" i="6"/>
  <c r="G65" i="6"/>
  <c r="F65" i="6"/>
  <c r="E65" i="6"/>
  <c r="D65" i="6"/>
  <c r="C65" i="6"/>
  <c r="L64" i="6"/>
  <c r="K64" i="6"/>
  <c r="J64" i="6"/>
  <c r="I64" i="6"/>
  <c r="H64" i="6"/>
  <c r="G64" i="6"/>
  <c r="F64" i="6"/>
  <c r="E64" i="6"/>
  <c r="D64" i="6"/>
  <c r="C64" i="6"/>
  <c r="L63" i="6"/>
  <c r="K63" i="6"/>
  <c r="J63" i="6"/>
  <c r="I63" i="6"/>
  <c r="H63" i="6"/>
  <c r="G63" i="6"/>
  <c r="F63" i="6"/>
  <c r="E63" i="6"/>
  <c r="D63" i="6"/>
  <c r="C63" i="6"/>
  <c r="L62" i="6"/>
  <c r="K62" i="6"/>
  <c r="J62" i="6"/>
  <c r="I62" i="6"/>
  <c r="H62" i="6"/>
  <c r="G62" i="6"/>
  <c r="F62" i="6"/>
  <c r="E62" i="6"/>
  <c r="D62" i="6"/>
  <c r="C62" i="6"/>
  <c r="L61" i="6"/>
  <c r="K61" i="6"/>
  <c r="J61" i="6"/>
  <c r="I61" i="6"/>
  <c r="H61" i="6"/>
  <c r="G61" i="6"/>
  <c r="F61" i="6"/>
  <c r="E61" i="6"/>
  <c r="D61" i="6"/>
  <c r="C61" i="6"/>
  <c r="L60" i="6"/>
  <c r="K60" i="6"/>
  <c r="J60" i="6"/>
  <c r="I60" i="6"/>
  <c r="H60" i="6"/>
  <c r="G60" i="6"/>
  <c r="F60" i="6"/>
  <c r="E60" i="6"/>
  <c r="D60" i="6"/>
  <c r="C60" i="6"/>
  <c r="L59" i="6"/>
  <c r="K59" i="6"/>
  <c r="J59" i="6"/>
  <c r="I59" i="6"/>
  <c r="H59" i="6"/>
  <c r="G59" i="6"/>
  <c r="F59" i="6"/>
  <c r="E59" i="6"/>
  <c r="D59" i="6"/>
  <c r="C59" i="6"/>
  <c r="L58" i="6"/>
  <c r="K58" i="6"/>
  <c r="J58" i="6"/>
  <c r="I58" i="6"/>
  <c r="H58" i="6"/>
  <c r="G58" i="6"/>
  <c r="F58" i="6"/>
  <c r="E58" i="6"/>
  <c r="D58" i="6"/>
  <c r="C58" i="6"/>
  <c r="L56" i="6"/>
  <c r="K56" i="6"/>
  <c r="J56" i="6"/>
  <c r="I56" i="6"/>
  <c r="H56" i="6"/>
  <c r="G56" i="6"/>
  <c r="F56" i="6"/>
  <c r="E56" i="6"/>
  <c r="D56" i="6"/>
  <c r="C56" i="6"/>
  <c r="L55" i="6"/>
  <c r="K55" i="6"/>
  <c r="J55" i="6"/>
  <c r="I55" i="6"/>
  <c r="H55" i="6"/>
  <c r="G55" i="6"/>
  <c r="F55" i="6"/>
  <c r="E55" i="6"/>
  <c r="D55" i="6"/>
  <c r="C55" i="6"/>
  <c r="L54" i="6"/>
  <c r="K54" i="6"/>
  <c r="J54" i="6"/>
  <c r="I54" i="6"/>
  <c r="H54" i="6"/>
  <c r="G54" i="6"/>
  <c r="F54" i="6"/>
  <c r="E54" i="6"/>
  <c r="D54" i="6"/>
  <c r="C54" i="6"/>
  <c r="L53" i="6"/>
  <c r="K53" i="6"/>
  <c r="J53" i="6"/>
  <c r="I53" i="6"/>
  <c r="H53" i="6"/>
  <c r="G53" i="6"/>
  <c r="F53" i="6"/>
  <c r="E53" i="6"/>
  <c r="D53" i="6"/>
  <c r="C53" i="6"/>
  <c r="L52" i="6"/>
  <c r="K52" i="6"/>
  <c r="J52" i="6"/>
  <c r="I52" i="6"/>
  <c r="H52" i="6"/>
  <c r="G52" i="6"/>
  <c r="F52" i="6"/>
  <c r="E52" i="6"/>
  <c r="D52" i="6"/>
  <c r="C52" i="6"/>
  <c r="L51" i="6"/>
  <c r="K51" i="6"/>
  <c r="J51" i="6"/>
  <c r="I51" i="6"/>
  <c r="H51" i="6"/>
  <c r="G51" i="6"/>
  <c r="F51" i="6"/>
  <c r="E51" i="6"/>
  <c r="D51" i="6"/>
  <c r="C51" i="6"/>
  <c r="L50" i="6"/>
  <c r="K50" i="6"/>
  <c r="J50" i="6"/>
  <c r="I50" i="6"/>
  <c r="H50" i="6"/>
  <c r="G50" i="6"/>
  <c r="F50" i="6"/>
  <c r="E50" i="6"/>
  <c r="D50" i="6"/>
  <c r="C50" i="6"/>
  <c r="L49" i="6"/>
  <c r="K49" i="6"/>
  <c r="J49" i="6"/>
  <c r="I49" i="6"/>
  <c r="H49" i="6"/>
  <c r="G49" i="6"/>
  <c r="F49" i="6"/>
  <c r="E49" i="6"/>
  <c r="D49" i="6"/>
  <c r="C49" i="6"/>
  <c r="L48" i="6"/>
  <c r="K48" i="6"/>
  <c r="J48" i="6"/>
  <c r="I48" i="6"/>
  <c r="H48" i="6"/>
  <c r="G48" i="6"/>
  <c r="F48" i="6"/>
  <c r="E48" i="6"/>
  <c r="D48" i="6"/>
  <c r="C48" i="6"/>
  <c r="L46" i="6"/>
  <c r="K46" i="6"/>
  <c r="J46" i="6"/>
  <c r="I46" i="6"/>
  <c r="H46" i="6"/>
  <c r="G46" i="6"/>
  <c r="F46" i="6"/>
  <c r="E46" i="6"/>
  <c r="D46" i="6"/>
  <c r="C46" i="6"/>
  <c r="L45" i="6"/>
  <c r="K45" i="6"/>
  <c r="J45" i="6"/>
  <c r="I45" i="6"/>
  <c r="H45" i="6"/>
  <c r="G45" i="6"/>
  <c r="F45" i="6"/>
  <c r="E45" i="6"/>
  <c r="D45" i="6"/>
  <c r="C45" i="6"/>
  <c r="L44" i="6"/>
  <c r="K44" i="6"/>
  <c r="J44" i="6"/>
  <c r="I44" i="6"/>
  <c r="H44" i="6"/>
  <c r="G44" i="6"/>
  <c r="F44" i="6"/>
  <c r="E44" i="6"/>
  <c r="D44" i="6"/>
  <c r="C44" i="6"/>
  <c r="L43" i="6"/>
  <c r="K43" i="6"/>
  <c r="J43" i="6"/>
  <c r="I43" i="6"/>
  <c r="H43" i="6"/>
  <c r="G43" i="6"/>
  <c r="F43" i="6"/>
  <c r="E43" i="6"/>
  <c r="D43" i="6"/>
  <c r="C43" i="6"/>
  <c r="L42" i="6"/>
  <c r="K42" i="6"/>
  <c r="J42" i="6"/>
  <c r="I42" i="6"/>
  <c r="H42" i="6"/>
  <c r="G42" i="6"/>
  <c r="F42" i="6"/>
  <c r="E42" i="6"/>
  <c r="D42" i="6"/>
  <c r="C42" i="6"/>
  <c r="L41" i="6"/>
  <c r="K41" i="6"/>
  <c r="J41" i="6"/>
  <c r="I41" i="6"/>
  <c r="H41" i="6"/>
  <c r="G41" i="6"/>
  <c r="F41" i="6"/>
  <c r="E41" i="6"/>
  <c r="D41" i="6"/>
  <c r="C41" i="6"/>
  <c r="L40" i="6"/>
  <c r="K40" i="6"/>
  <c r="J40" i="6"/>
  <c r="I40" i="6"/>
  <c r="H40" i="6"/>
  <c r="G40" i="6"/>
  <c r="F40" i="6"/>
  <c r="E40" i="6"/>
  <c r="D40" i="6"/>
  <c r="C40" i="6"/>
  <c r="L39" i="6"/>
  <c r="K39" i="6"/>
  <c r="J39" i="6"/>
  <c r="I39" i="6"/>
  <c r="H39" i="6"/>
  <c r="G39" i="6"/>
  <c r="F39" i="6"/>
  <c r="E39" i="6"/>
  <c r="D39" i="6"/>
  <c r="C39" i="6"/>
  <c r="L37" i="6"/>
  <c r="K37" i="6"/>
  <c r="J37" i="6"/>
  <c r="I37" i="6"/>
  <c r="H37" i="6"/>
  <c r="G37" i="6"/>
  <c r="F37" i="6"/>
  <c r="E37" i="6"/>
  <c r="D37" i="6"/>
  <c r="C37" i="6"/>
  <c r="L36" i="6"/>
  <c r="K36" i="6"/>
  <c r="J36" i="6"/>
  <c r="I36" i="6"/>
  <c r="H36" i="6"/>
  <c r="G36" i="6"/>
  <c r="F36" i="6"/>
  <c r="E36" i="6"/>
  <c r="D36" i="6"/>
  <c r="C36" i="6"/>
  <c r="L35" i="6"/>
  <c r="K35" i="6"/>
  <c r="J35" i="6"/>
  <c r="I35" i="6"/>
  <c r="H35" i="6"/>
  <c r="G35" i="6"/>
  <c r="F35" i="6"/>
  <c r="E35" i="6"/>
  <c r="D35" i="6"/>
  <c r="C35" i="6"/>
  <c r="L34" i="6"/>
  <c r="K34" i="6"/>
  <c r="J34" i="6"/>
  <c r="I34" i="6"/>
  <c r="H34" i="6"/>
  <c r="G34" i="6"/>
  <c r="F34" i="6"/>
  <c r="E34" i="6"/>
  <c r="D34" i="6"/>
  <c r="C34" i="6"/>
  <c r="L33" i="6"/>
  <c r="K33" i="6"/>
  <c r="J33" i="6"/>
  <c r="I33" i="6"/>
  <c r="H33" i="6"/>
  <c r="G33" i="6"/>
  <c r="F33" i="6"/>
  <c r="E33" i="6"/>
  <c r="D33" i="6"/>
  <c r="C33" i="6"/>
  <c r="L32" i="6"/>
  <c r="K32" i="6"/>
  <c r="J32" i="6"/>
  <c r="I32" i="6"/>
  <c r="H32" i="6"/>
  <c r="G32" i="6"/>
  <c r="F32" i="6"/>
  <c r="E32" i="6"/>
  <c r="D32" i="6"/>
  <c r="C32" i="6"/>
  <c r="L31" i="6"/>
  <c r="K31" i="6"/>
  <c r="J31" i="6"/>
  <c r="I31" i="6"/>
  <c r="H31" i="6"/>
  <c r="G31" i="6"/>
  <c r="F31" i="6"/>
  <c r="E31" i="6"/>
  <c r="D31" i="6"/>
  <c r="C31" i="6"/>
  <c r="L29" i="6"/>
  <c r="K29" i="6"/>
  <c r="J29" i="6"/>
  <c r="I29" i="6"/>
  <c r="H29" i="6"/>
  <c r="G29" i="6"/>
  <c r="F29" i="6"/>
  <c r="E29" i="6"/>
  <c r="D29" i="6"/>
  <c r="C29" i="6"/>
  <c r="L28" i="6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25" i="6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22" i="6"/>
  <c r="K22" i="6"/>
  <c r="J22" i="6"/>
  <c r="I22" i="6"/>
  <c r="H22" i="6"/>
  <c r="G22" i="6"/>
  <c r="F22" i="6"/>
  <c r="E22" i="6"/>
  <c r="D22" i="6"/>
  <c r="C22" i="6"/>
  <c r="L21" i="6"/>
  <c r="K21" i="6"/>
  <c r="J21" i="6"/>
  <c r="I21" i="6"/>
  <c r="H21" i="6"/>
  <c r="G21" i="6"/>
  <c r="F21" i="6"/>
  <c r="E21" i="6"/>
  <c r="D21" i="6"/>
  <c r="C21" i="6"/>
  <c r="L20" i="6"/>
  <c r="K20" i="6"/>
  <c r="J20" i="6"/>
  <c r="I20" i="6"/>
  <c r="H20" i="6"/>
  <c r="G20" i="6"/>
  <c r="F20" i="6"/>
  <c r="E20" i="6"/>
  <c r="D20" i="6"/>
  <c r="C20" i="6"/>
  <c r="L19" i="6"/>
  <c r="K19" i="6"/>
  <c r="J19" i="6"/>
  <c r="I19" i="6"/>
  <c r="H19" i="6"/>
  <c r="G19" i="6"/>
  <c r="F19" i="6"/>
  <c r="E19" i="6"/>
  <c r="D19" i="6"/>
  <c r="C19" i="6"/>
  <c r="L18" i="6"/>
  <c r="K18" i="6"/>
  <c r="J18" i="6"/>
  <c r="I18" i="6"/>
  <c r="H18" i="6"/>
  <c r="G18" i="6"/>
  <c r="F18" i="6"/>
  <c r="E18" i="6"/>
  <c r="D18" i="6"/>
  <c r="C18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14" i="6"/>
  <c r="K14" i="6"/>
  <c r="J14" i="6"/>
  <c r="I14" i="6"/>
  <c r="H14" i="6"/>
  <c r="G14" i="6"/>
  <c r="F14" i="6"/>
  <c r="E14" i="6"/>
  <c r="D14" i="6"/>
  <c r="C14" i="6"/>
  <c r="L13" i="6"/>
  <c r="K13" i="6"/>
  <c r="J13" i="6"/>
  <c r="I13" i="6"/>
  <c r="H13" i="6"/>
  <c r="G13" i="6"/>
  <c r="F13" i="6"/>
  <c r="E13" i="6"/>
  <c r="D13" i="6"/>
  <c r="C13" i="6"/>
  <c r="L11" i="6"/>
  <c r="K11" i="6"/>
  <c r="J11" i="6"/>
  <c r="I11" i="6"/>
  <c r="H11" i="6"/>
  <c r="G11" i="6"/>
  <c r="F11" i="6"/>
  <c r="E11" i="6"/>
  <c r="D11" i="6"/>
  <c r="C11" i="6"/>
  <c r="L10" i="6"/>
  <c r="K10" i="6"/>
  <c r="J10" i="6"/>
  <c r="I10" i="6"/>
  <c r="H10" i="6"/>
  <c r="G10" i="6"/>
  <c r="F10" i="6"/>
  <c r="E10" i="6"/>
  <c r="D10" i="6"/>
  <c r="C10" i="6"/>
  <c r="L9" i="6"/>
  <c r="K9" i="6"/>
  <c r="J9" i="6"/>
  <c r="I9" i="6"/>
  <c r="H9" i="6"/>
  <c r="G9" i="6"/>
  <c r="F9" i="6"/>
  <c r="E9" i="6"/>
  <c r="D9" i="6"/>
  <c r="C9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  <c r="I52" i="7"/>
  <c r="I44" i="7"/>
  <c r="I257" i="7"/>
  <c r="H294" i="7"/>
  <c r="H292" i="7"/>
  <c r="H290" i="7"/>
  <c r="H288" i="7"/>
  <c r="H283" i="7"/>
  <c r="H281" i="7"/>
  <c r="H279" i="7"/>
  <c r="H277" i="7"/>
  <c r="H275" i="7"/>
  <c r="H273" i="7"/>
  <c r="H271" i="7"/>
  <c r="H269" i="7"/>
  <c r="H267" i="7"/>
  <c r="H265" i="7"/>
  <c r="H263" i="7"/>
  <c r="H261" i="7"/>
  <c r="H259" i="7"/>
  <c r="C41" i="7"/>
  <c r="C42" i="7" s="1"/>
  <c r="C39" i="7"/>
  <c r="E41" i="7"/>
  <c r="E39" i="7"/>
  <c r="G41" i="7"/>
  <c r="G44" i="7" s="1"/>
  <c r="G28" i="7"/>
  <c r="G30" i="7"/>
  <c r="G32" i="7"/>
  <c r="G34" i="7"/>
  <c r="G36" i="7"/>
  <c r="G38" i="7"/>
  <c r="G27" i="7"/>
  <c r="K59" i="7"/>
  <c r="K56" i="7"/>
  <c r="K54" i="7"/>
  <c r="K52" i="7"/>
  <c r="K50" i="7"/>
  <c r="K48" i="7"/>
  <c r="K46" i="7"/>
  <c r="K44" i="7"/>
  <c r="K42" i="7"/>
  <c r="H53" i="7"/>
  <c r="H45" i="7"/>
  <c r="J55" i="7"/>
  <c r="J47" i="7"/>
  <c r="C28" i="7"/>
  <c r="E28" i="7"/>
  <c r="C30" i="7"/>
  <c r="E30" i="7"/>
  <c r="C32" i="7"/>
  <c r="E32" i="7"/>
  <c r="C34" i="7"/>
  <c r="E34" i="7"/>
  <c r="C36" i="7"/>
  <c r="E36" i="7"/>
  <c r="G39" i="7"/>
  <c r="G35" i="7"/>
  <c r="G31" i="7"/>
  <c r="K39" i="7"/>
  <c r="I39" i="7"/>
  <c r="K38" i="7"/>
  <c r="I38" i="7"/>
  <c r="K37" i="7"/>
  <c r="I37" i="7"/>
  <c r="K36" i="7"/>
  <c r="I36" i="7"/>
  <c r="K35" i="7"/>
  <c r="I35" i="7"/>
  <c r="K34" i="7"/>
  <c r="I34" i="7"/>
  <c r="K33" i="7"/>
  <c r="I33" i="7"/>
  <c r="K32" i="7"/>
  <c r="I32" i="7"/>
  <c r="K31" i="7"/>
  <c r="I31" i="7"/>
  <c r="K30" i="7"/>
  <c r="I30" i="7"/>
  <c r="K29" i="7"/>
  <c r="I29" i="7"/>
  <c r="K28" i="7"/>
  <c r="I28" i="7"/>
  <c r="K27" i="7"/>
  <c r="I27" i="7"/>
  <c r="E38" i="7"/>
  <c r="C38" i="7"/>
  <c r="I43" i="7"/>
  <c r="K45" i="7"/>
  <c r="K49" i="7"/>
  <c r="I51" i="7"/>
  <c r="K53" i="7"/>
  <c r="K57" i="7"/>
  <c r="H258" i="7"/>
  <c r="H260" i="7"/>
  <c r="H262" i="7"/>
  <c r="H264" i="7"/>
  <c r="H266" i="7"/>
  <c r="H268" i="7"/>
  <c r="H270" i="7"/>
  <c r="H272" i="7"/>
  <c r="H274" i="7"/>
  <c r="H276" i="7"/>
  <c r="H278" i="7"/>
  <c r="H280" i="7"/>
  <c r="H282" i="7"/>
  <c r="H287" i="7"/>
  <c r="H289" i="7"/>
  <c r="H291" i="7"/>
  <c r="H293" i="7"/>
  <c r="K60" i="7"/>
  <c r="K63" i="7"/>
  <c r="G49" i="7"/>
  <c r="E59" i="7"/>
  <c r="E57" i="7"/>
  <c r="E56" i="7"/>
  <c r="E54" i="7"/>
  <c r="E52" i="7"/>
  <c r="E50" i="7"/>
  <c r="E48" i="7"/>
  <c r="E46" i="7"/>
  <c r="E44" i="7"/>
  <c r="E42" i="7"/>
  <c r="E55" i="7"/>
  <c r="E53" i="7"/>
  <c r="E51" i="7"/>
  <c r="E49" i="7"/>
  <c r="E47" i="7"/>
  <c r="E45" i="7"/>
  <c r="E43" i="7"/>
  <c r="C57" i="7"/>
  <c r="C50" i="7"/>
  <c r="I293" i="7"/>
  <c r="I291" i="7"/>
  <c r="I289" i="7"/>
  <c r="I287" i="7"/>
  <c r="I282" i="7"/>
  <c r="I280" i="7"/>
  <c r="I278" i="7"/>
  <c r="I276" i="7"/>
  <c r="I274" i="7"/>
  <c r="I272" i="7"/>
  <c r="I270" i="7"/>
  <c r="I268" i="7"/>
  <c r="I266" i="7"/>
  <c r="I264" i="7"/>
  <c r="I262" i="7"/>
  <c r="I260" i="7"/>
  <c r="I258" i="7"/>
  <c r="J257" i="7"/>
  <c r="I294" i="7"/>
  <c r="I292" i="7"/>
  <c r="I290" i="7"/>
  <c r="I288" i="7"/>
  <c r="I283" i="7"/>
  <c r="I281" i="7"/>
  <c r="I279" i="7"/>
  <c r="I277" i="7"/>
  <c r="I275" i="7"/>
  <c r="I273" i="7"/>
  <c r="I271" i="7"/>
  <c r="I269" i="7"/>
  <c r="I267" i="7"/>
  <c r="I265" i="7"/>
  <c r="I263" i="7"/>
  <c r="I261" i="7"/>
  <c r="I259" i="7"/>
  <c r="K257" i="7"/>
  <c r="J294" i="7"/>
  <c r="J292" i="7"/>
  <c r="J290" i="7"/>
  <c r="J288" i="7"/>
  <c r="J283" i="7"/>
  <c r="J281" i="7"/>
  <c r="J279" i="7"/>
  <c r="J277" i="7"/>
  <c r="J275" i="7"/>
  <c r="J273" i="7"/>
  <c r="J271" i="7"/>
  <c r="J269" i="7"/>
  <c r="J267" i="7"/>
  <c r="J265" i="7"/>
  <c r="J263" i="7"/>
  <c r="J261" i="7"/>
  <c r="J259" i="7"/>
  <c r="J293" i="7"/>
  <c r="J291" i="7"/>
  <c r="J289" i="7"/>
  <c r="J287" i="7"/>
  <c r="J282" i="7"/>
  <c r="J280" i="7"/>
  <c r="J278" i="7"/>
  <c r="J276" i="7"/>
  <c r="J274" i="7"/>
  <c r="J272" i="7"/>
  <c r="J270" i="7"/>
  <c r="J268" i="7"/>
  <c r="J266" i="7"/>
  <c r="J264" i="7"/>
  <c r="J262" i="7"/>
  <c r="J260" i="7"/>
  <c r="J258" i="7"/>
  <c r="E78" i="7"/>
  <c r="E75" i="7"/>
  <c r="E73" i="7"/>
  <c r="E71" i="7"/>
  <c r="E69" i="7"/>
  <c r="E67" i="7"/>
  <c r="E65" i="7"/>
  <c r="E63" i="7"/>
  <c r="E61" i="7"/>
  <c r="E76" i="7"/>
  <c r="E74" i="7"/>
  <c r="E72" i="7"/>
  <c r="E70" i="7"/>
  <c r="E68" i="7"/>
  <c r="E66" i="7"/>
  <c r="E64" i="7"/>
  <c r="E62" i="7"/>
  <c r="E60" i="7"/>
  <c r="E98" i="7"/>
  <c r="E96" i="7"/>
  <c r="E95" i="7"/>
  <c r="E93" i="7"/>
  <c r="E91" i="7"/>
  <c r="E89" i="7"/>
  <c r="E87" i="7"/>
  <c r="E85" i="7"/>
  <c r="E83" i="7"/>
  <c r="E81" i="7"/>
  <c r="E79" i="7"/>
  <c r="E94" i="7"/>
  <c r="E92" i="7"/>
  <c r="E90" i="7"/>
  <c r="E88" i="7"/>
  <c r="E86" i="7"/>
  <c r="E84" i="7"/>
  <c r="E82" i="7"/>
  <c r="E80" i="7"/>
  <c r="K293" i="7"/>
  <c r="K291" i="7"/>
  <c r="K289" i="7"/>
  <c r="K287" i="7"/>
  <c r="K282" i="7"/>
  <c r="K280" i="7"/>
  <c r="K278" i="7"/>
  <c r="K276" i="7"/>
  <c r="K274" i="7"/>
  <c r="K272" i="7"/>
  <c r="K270" i="7"/>
  <c r="K268" i="7"/>
  <c r="K266" i="7"/>
  <c r="K264" i="7"/>
  <c r="K262" i="7"/>
  <c r="K260" i="7"/>
  <c r="K258" i="7"/>
  <c r="K294" i="7"/>
  <c r="K292" i="7"/>
  <c r="K290" i="7"/>
  <c r="K288" i="7"/>
  <c r="K283" i="7"/>
  <c r="K281" i="7"/>
  <c r="K279" i="7"/>
  <c r="K277" i="7"/>
  <c r="K275" i="7"/>
  <c r="K273" i="7"/>
  <c r="K271" i="7"/>
  <c r="K269" i="7"/>
  <c r="K267" i="7"/>
  <c r="K265" i="7"/>
  <c r="K263" i="7"/>
  <c r="K261" i="7"/>
  <c r="K259" i="7"/>
  <c r="E121" i="7"/>
  <c r="E114" i="7"/>
  <c r="E112" i="7"/>
  <c r="E110" i="7"/>
  <c r="E106" i="7"/>
  <c r="E104" i="7"/>
  <c r="E102" i="7"/>
  <c r="E123" i="7"/>
  <c r="E120" i="7"/>
  <c r="E113" i="7"/>
  <c r="E105" i="7"/>
  <c r="E101" i="7"/>
  <c r="E118" i="7"/>
  <c r="E107" i="7"/>
  <c r="E103" i="7"/>
  <c r="E99" i="7"/>
  <c r="E140" i="7"/>
  <c r="E136" i="7"/>
  <c r="E128" i="7"/>
  <c r="E126" i="7"/>
  <c r="E133" i="7"/>
  <c r="E129" i="7"/>
  <c r="E135" i="7"/>
  <c r="E127" i="7"/>
  <c r="C297" i="7"/>
  <c r="C305" i="7"/>
  <c r="C313" i="7"/>
  <c r="C321" i="7"/>
  <c r="C329" i="7"/>
  <c r="F41" i="7"/>
  <c r="F55" i="7" s="1"/>
  <c r="F39" i="7"/>
  <c r="F38" i="7"/>
  <c r="C303" i="7"/>
  <c r="C311" i="7"/>
  <c r="C319" i="7"/>
  <c r="C327" i="7"/>
  <c r="B39" i="7"/>
  <c r="B41" i="7"/>
  <c r="B53" i="7" s="1"/>
  <c r="J50" i="7"/>
  <c r="J42" i="7"/>
  <c r="J54" i="7"/>
  <c r="J46" i="7"/>
  <c r="J56" i="7"/>
  <c r="J48" i="7"/>
  <c r="H56" i="7"/>
  <c r="H48" i="7"/>
  <c r="H52" i="7"/>
  <c r="H44" i="7"/>
  <c r="H54" i="7"/>
  <c r="H46" i="7"/>
  <c r="K51" i="7"/>
  <c r="K43" i="7"/>
  <c r="D296" i="7"/>
  <c r="D336" i="7" s="1"/>
  <c r="C336" i="7"/>
  <c r="C334" i="7"/>
  <c r="C332" i="7"/>
  <c r="C330" i="7"/>
  <c r="C328" i="7"/>
  <c r="C326" i="7"/>
  <c r="C324" i="7"/>
  <c r="C322" i="7"/>
  <c r="C320" i="7"/>
  <c r="C318" i="7"/>
  <c r="C316" i="7"/>
  <c r="C314" i="7"/>
  <c r="C312" i="7"/>
  <c r="C310" i="7"/>
  <c r="C308" i="7"/>
  <c r="C306" i="7"/>
  <c r="C304" i="7"/>
  <c r="C302" i="7"/>
  <c r="C300" i="7"/>
  <c r="C298" i="7"/>
  <c r="K55" i="7"/>
  <c r="D294" i="7"/>
  <c r="D289" i="7"/>
  <c r="D282" i="7"/>
  <c r="D278" i="7"/>
  <c r="D274" i="7"/>
  <c r="D270" i="7"/>
  <c r="E257" i="7"/>
  <c r="E281" i="7" s="1"/>
  <c r="D291" i="7"/>
  <c r="D287" i="7"/>
  <c r="D280" i="7"/>
  <c r="D276" i="7"/>
  <c r="D272" i="7"/>
  <c r="D268" i="7"/>
  <c r="D264" i="7"/>
  <c r="D290" i="7"/>
  <c r="D283" i="7"/>
  <c r="D279" i="7"/>
  <c r="D275" i="7"/>
  <c r="D271" i="7"/>
  <c r="D267" i="7"/>
  <c r="D263" i="7"/>
  <c r="D259" i="7"/>
  <c r="I53" i="7"/>
  <c r="I45" i="7"/>
  <c r="I57" i="7"/>
  <c r="I49" i="7"/>
  <c r="B50" i="7"/>
  <c r="F56" i="7"/>
  <c r="E292" i="7"/>
  <c r="E288" i="7"/>
  <c r="E273" i="7"/>
  <c r="E269" i="7"/>
  <c r="E279" i="7"/>
  <c r="E275" i="7"/>
  <c r="E293" i="7"/>
  <c r="E289" i="7"/>
  <c r="E274" i="7"/>
  <c r="E270" i="7"/>
  <c r="E258" i="7"/>
  <c r="E291" i="7"/>
  <c r="E261" i="7"/>
  <c r="E276" i="7"/>
  <c r="E260" i="7"/>
  <c r="E294" i="7"/>
  <c r="E287" i="7"/>
  <c r="E268" i="7"/>
  <c r="D298" i="7"/>
  <c r="D302" i="7"/>
  <c r="D314" i="7"/>
  <c r="D318" i="7"/>
  <c r="D330" i="7"/>
  <c r="D335" i="7"/>
  <c r="D303" i="7"/>
  <c r="D307" i="7"/>
  <c r="D319" i="7"/>
  <c r="D323" i="7"/>
  <c r="D300" i="7"/>
  <c r="D304" i="7"/>
  <c r="D316" i="7"/>
  <c r="D320" i="7"/>
  <c r="E296" i="7"/>
  <c r="E314" i="7" s="1"/>
  <c r="D333" i="7"/>
  <c r="D305" i="7"/>
  <c r="D309" i="7"/>
  <c r="D321" i="7"/>
  <c r="D325" i="7"/>
  <c r="E330" i="7"/>
  <c r="E323" i="7"/>
  <c r="E298" i="7"/>
  <c r="E322" i="7"/>
  <c r="E299" i="7"/>
  <c r="E335" i="7"/>
  <c r="E316" i="7"/>
  <c r="E308" i="7"/>
  <c r="E317" i="7"/>
  <c r="E309" i="7"/>
  <c r="E328" i="7"/>
  <c r="E312" i="7"/>
  <c r="E297" i="7"/>
  <c r="E336" i="7"/>
  <c r="E326" i="7"/>
  <c r="E311" i="7"/>
  <c r="E304" i="7"/>
  <c r="E321" i="7"/>
  <c r="E318" i="7"/>
  <c r="E302" i="7"/>
  <c r="B51" i="7" l="1"/>
  <c r="B52" i="7"/>
  <c r="B49" i="7"/>
  <c r="B46" i="7"/>
  <c r="B59" i="7"/>
  <c r="B43" i="7"/>
  <c r="B44" i="7"/>
  <c r="B57" i="7"/>
  <c r="B47" i="7"/>
  <c r="B48" i="7"/>
  <c r="B45" i="7"/>
  <c r="B42" i="7"/>
  <c r="B54" i="7"/>
  <c r="F53" i="7"/>
  <c r="F50" i="7"/>
  <c r="F51" i="7"/>
  <c r="F52" i="7"/>
  <c r="F57" i="7"/>
  <c r="F42" i="7"/>
  <c r="F44" i="7"/>
  <c r="F49" i="7"/>
  <c r="F46" i="7"/>
  <c r="F47" i="7"/>
  <c r="F48" i="7"/>
  <c r="F45" i="7"/>
  <c r="F43" i="7"/>
  <c r="F54" i="7"/>
  <c r="B56" i="7"/>
  <c r="F59" i="7"/>
  <c r="B55" i="7"/>
  <c r="E303" i="7"/>
  <c r="E332" i="7"/>
  <c r="E320" i="7"/>
  <c r="E310" i="7"/>
  <c r="E313" i="7"/>
  <c r="F296" i="7"/>
  <c r="E325" i="7"/>
  <c r="E324" i="7"/>
  <c r="E307" i="7"/>
  <c r="E306" i="7"/>
  <c r="E334" i="7"/>
  <c r="D317" i="7"/>
  <c r="D301" i="7"/>
  <c r="D328" i="7"/>
  <c r="D312" i="7"/>
  <c r="D334" i="7"/>
  <c r="D315" i="7"/>
  <c r="D299" i="7"/>
  <c r="D326" i="7"/>
  <c r="D310" i="7"/>
  <c r="D332" i="7"/>
  <c r="E259" i="7"/>
  <c r="E263" i="7"/>
  <c r="E265" i="7"/>
  <c r="E262" i="7"/>
  <c r="E278" i="7"/>
  <c r="E267" i="7"/>
  <c r="E283" i="7"/>
  <c r="E277" i="7"/>
  <c r="F257" i="7"/>
  <c r="E319" i="7"/>
  <c r="E305" i="7"/>
  <c r="E333" i="7"/>
  <c r="E327" i="7"/>
  <c r="E329" i="7"/>
  <c r="E300" i="7"/>
  <c r="E301" i="7"/>
  <c r="E331" i="7"/>
  <c r="E315" i="7"/>
  <c r="D329" i="7"/>
  <c r="D313" i="7"/>
  <c r="D297" i="7"/>
  <c r="D324" i="7"/>
  <c r="D308" i="7"/>
  <c r="D327" i="7"/>
  <c r="D311" i="7"/>
  <c r="D331" i="7"/>
  <c r="D322" i="7"/>
  <c r="D306" i="7"/>
  <c r="E280" i="7"/>
  <c r="E264" i="7"/>
  <c r="E272" i="7"/>
  <c r="E266" i="7"/>
  <c r="E282" i="7"/>
  <c r="E271" i="7"/>
  <c r="E290" i="7"/>
  <c r="E145" i="7"/>
  <c r="E138" i="7"/>
  <c r="E130" i="7"/>
  <c r="E141" i="7"/>
  <c r="E125" i="7"/>
  <c r="E131" i="7"/>
  <c r="E144" i="7"/>
  <c r="E134" i="7"/>
  <c r="E124" i="7"/>
  <c r="E143" i="7"/>
  <c r="E142" i="7"/>
  <c r="E132" i="7"/>
  <c r="E137" i="7"/>
  <c r="E139" i="7"/>
  <c r="E119" i="7"/>
  <c r="E108" i="7"/>
  <c r="E100" i="7"/>
  <c r="E109" i="7"/>
  <c r="E111" i="7"/>
  <c r="K78" i="7"/>
  <c r="K70" i="7"/>
  <c r="K62" i="7"/>
  <c r="K67" i="7"/>
  <c r="K73" i="7"/>
  <c r="K74" i="7"/>
  <c r="K66" i="7"/>
  <c r="K75" i="7"/>
  <c r="K69" i="7"/>
  <c r="K72" i="7"/>
  <c r="K64" i="7"/>
  <c r="K71" i="7"/>
  <c r="K61" i="7"/>
  <c r="K76" i="7"/>
  <c r="K65" i="7"/>
  <c r="K68" i="7"/>
  <c r="G54" i="7"/>
  <c r="G46" i="7"/>
  <c r="G53" i="7"/>
  <c r="G51" i="7"/>
  <c r="G59" i="7"/>
  <c r="G50" i="7"/>
  <c r="G42" i="7"/>
  <c r="G45" i="7"/>
  <c r="G43" i="7"/>
  <c r="G56" i="7"/>
  <c r="G48" i="7"/>
  <c r="G57" i="7"/>
  <c r="G55" i="7"/>
  <c r="G47" i="7"/>
  <c r="G52" i="7"/>
  <c r="C49" i="7"/>
  <c r="D281" i="7"/>
  <c r="D262" i="7"/>
  <c r="D293" i="7"/>
  <c r="D277" i="7"/>
  <c r="D265" i="7"/>
  <c r="D292" i="7"/>
  <c r="D273" i="7"/>
  <c r="D266" i="7"/>
  <c r="D260" i="7"/>
  <c r="D288" i="7"/>
  <c r="D269" i="7"/>
  <c r="D261" i="7"/>
  <c r="D258" i="7"/>
  <c r="I54" i="7"/>
  <c r="I46" i="7"/>
  <c r="I59" i="7"/>
  <c r="I50" i="7"/>
  <c r="I42" i="7"/>
  <c r="I56" i="7"/>
  <c r="I48" i="7"/>
  <c r="I47" i="7"/>
  <c r="I55" i="7"/>
  <c r="J57" i="7"/>
  <c r="J49" i="7"/>
  <c r="J52" i="7"/>
  <c r="J44" i="7"/>
  <c r="J53" i="7"/>
  <c r="J45" i="7"/>
  <c r="J59" i="7"/>
  <c r="J51" i="7"/>
  <c r="J43" i="7"/>
  <c r="C59" i="7"/>
  <c r="C52" i="7"/>
  <c r="C44" i="7"/>
  <c r="C51" i="7"/>
  <c r="C43" i="7"/>
  <c r="C56" i="7"/>
  <c r="C48" i="7"/>
  <c r="C55" i="7"/>
  <c r="C47" i="7"/>
  <c r="C54" i="7"/>
  <c r="C46" i="7"/>
  <c r="C53" i="7"/>
  <c r="C45" i="7"/>
  <c r="H55" i="7"/>
  <c r="H47" i="7"/>
  <c r="H50" i="7"/>
  <c r="H59" i="7"/>
  <c r="H51" i="7"/>
  <c r="H43" i="7"/>
  <c r="H42" i="7"/>
  <c r="H57" i="7"/>
  <c r="H49" i="7"/>
  <c r="D39" i="7"/>
  <c r="D38" i="7"/>
  <c r="C293" i="7"/>
  <c r="D41" i="7"/>
  <c r="D27" i="7"/>
  <c r="D28" i="7"/>
  <c r="D29" i="7"/>
  <c r="D30" i="7"/>
  <c r="D31" i="7"/>
  <c r="D32" i="7"/>
  <c r="D33" i="7"/>
  <c r="D34" i="7"/>
  <c r="D35" i="7"/>
  <c r="D36" i="7"/>
  <c r="C294" i="7"/>
  <c r="F280" i="7" l="1"/>
  <c r="F294" i="7"/>
  <c r="F274" i="7"/>
  <c r="F288" i="7"/>
  <c r="F269" i="7"/>
  <c r="F264" i="7"/>
  <c r="F279" i="7"/>
  <c r="F267" i="7"/>
  <c r="F276" i="7"/>
  <c r="F289" i="7"/>
  <c r="F270" i="7"/>
  <c r="F281" i="7"/>
  <c r="F265" i="7"/>
  <c r="F263" i="7"/>
  <c r="F259" i="7"/>
  <c r="F293" i="7"/>
  <c r="F291" i="7"/>
  <c r="F262" i="7"/>
  <c r="F287" i="7"/>
  <c r="F278" i="7"/>
  <c r="F273" i="7"/>
  <c r="F260" i="7"/>
  <c r="F271" i="7"/>
  <c r="F290" i="7"/>
  <c r="F272" i="7"/>
  <c r="F266" i="7"/>
  <c r="F261" i="7"/>
  <c r="F258" i="7"/>
  <c r="F268" i="7"/>
  <c r="F275" i="7"/>
  <c r="F277" i="7"/>
  <c r="F292" i="7"/>
  <c r="F283" i="7"/>
  <c r="F282" i="7"/>
  <c r="F336" i="7"/>
  <c r="F326" i="7"/>
  <c r="F310" i="7"/>
  <c r="G296" i="7"/>
  <c r="F317" i="7"/>
  <c r="F301" i="7"/>
  <c r="F324" i="7"/>
  <c r="F308" i="7"/>
  <c r="F327" i="7"/>
  <c r="F311" i="7"/>
  <c r="F332" i="7"/>
  <c r="F322" i="7"/>
  <c r="F306" i="7"/>
  <c r="F330" i="7"/>
  <c r="F313" i="7"/>
  <c r="F297" i="7"/>
  <c r="F320" i="7"/>
  <c r="F304" i="7"/>
  <c r="F323" i="7"/>
  <c r="F307" i="7"/>
  <c r="F309" i="7"/>
  <c r="F331" i="7"/>
  <c r="F298" i="7"/>
  <c r="F305" i="7"/>
  <c r="F312" i="7"/>
  <c r="F315" i="7"/>
  <c r="F302" i="7"/>
  <c r="F318" i="7"/>
  <c r="F325" i="7"/>
  <c r="F334" i="7"/>
  <c r="F300" i="7"/>
  <c r="F303" i="7"/>
  <c r="F335" i="7"/>
  <c r="F321" i="7"/>
  <c r="F333" i="7"/>
  <c r="F328" i="7"/>
  <c r="F319" i="7"/>
  <c r="F314" i="7"/>
  <c r="F329" i="7"/>
  <c r="F299" i="7"/>
  <c r="F316" i="7"/>
  <c r="D57" i="7"/>
  <c r="D55" i="7"/>
  <c r="D51" i="7"/>
  <c r="D47" i="7"/>
  <c r="D43" i="7"/>
  <c r="D54" i="7"/>
  <c r="D50" i="7"/>
  <c r="D46" i="7"/>
  <c r="D42" i="7"/>
  <c r="D53" i="7"/>
  <c r="D49" i="7"/>
  <c r="D45" i="7"/>
  <c r="D59" i="7"/>
  <c r="D56" i="7"/>
  <c r="D52" i="7"/>
  <c r="D48" i="7"/>
  <c r="D44" i="7"/>
  <c r="J73" i="7"/>
  <c r="J65" i="7"/>
  <c r="J72" i="7"/>
  <c r="J74" i="7"/>
  <c r="J78" i="7"/>
  <c r="J69" i="7"/>
  <c r="J61" i="7"/>
  <c r="J64" i="7"/>
  <c r="J70" i="7"/>
  <c r="J75" i="7"/>
  <c r="J67" i="7"/>
  <c r="J76" i="7"/>
  <c r="J60" i="7"/>
  <c r="J62" i="7"/>
  <c r="J71" i="7"/>
  <c r="J63" i="7"/>
  <c r="J68" i="7"/>
  <c r="J66" i="7"/>
  <c r="G76" i="7"/>
  <c r="G68" i="7"/>
  <c r="G60" i="7"/>
  <c r="G63" i="7"/>
  <c r="G61" i="7"/>
  <c r="G72" i="7"/>
  <c r="G64" i="7"/>
  <c r="G71" i="7"/>
  <c r="G65" i="7"/>
  <c r="G78" i="7"/>
  <c r="G70" i="7"/>
  <c r="G62" i="7"/>
  <c r="G67" i="7"/>
  <c r="G69" i="7"/>
  <c r="G74" i="7"/>
  <c r="G66" i="7"/>
  <c r="G75" i="7"/>
  <c r="G73" i="7"/>
  <c r="K88" i="7"/>
  <c r="K80" i="7"/>
  <c r="K89" i="7"/>
  <c r="K92" i="7"/>
  <c r="K84" i="7"/>
  <c r="K98" i="7"/>
  <c r="K81" i="7"/>
  <c r="K79" i="7"/>
  <c r="K90" i="7"/>
  <c r="K82" i="7"/>
  <c r="K93" i="7"/>
  <c r="K91" i="7"/>
  <c r="K95" i="7"/>
  <c r="K94" i="7"/>
  <c r="K87" i="7"/>
  <c r="K86" i="7"/>
  <c r="K83" i="7"/>
  <c r="K85" i="7"/>
  <c r="K96" i="7"/>
  <c r="H73" i="7"/>
  <c r="H65" i="7"/>
  <c r="H70" i="7"/>
  <c r="H68" i="7"/>
  <c r="H78" i="7"/>
  <c r="H69" i="7"/>
  <c r="H61" i="7"/>
  <c r="H62" i="7"/>
  <c r="H72" i="7"/>
  <c r="H75" i="7"/>
  <c r="H67" i="7"/>
  <c r="H74" i="7"/>
  <c r="H76" i="7"/>
  <c r="H64" i="7"/>
  <c r="H66" i="7"/>
  <c r="H60" i="7"/>
  <c r="H63" i="7"/>
  <c r="H71" i="7"/>
  <c r="C71" i="7"/>
  <c r="C63" i="7"/>
  <c r="C72" i="7"/>
  <c r="C64" i="7"/>
  <c r="C75" i="7"/>
  <c r="C67" i="7"/>
  <c r="C76" i="7"/>
  <c r="C68" i="7"/>
  <c r="C60" i="7"/>
  <c r="C73" i="7"/>
  <c r="C65" i="7"/>
  <c r="C74" i="7"/>
  <c r="C66" i="7"/>
  <c r="C69" i="7"/>
  <c r="C61" i="7"/>
  <c r="C62" i="7"/>
  <c r="C70" i="7"/>
  <c r="C78" i="7"/>
  <c r="I78" i="7"/>
  <c r="I70" i="7"/>
  <c r="I62" i="7"/>
  <c r="I65" i="7"/>
  <c r="I75" i="7"/>
  <c r="I74" i="7"/>
  <c r="I66" i="7"/>
  <c r="I73" i="7"/>
  <c r="I71" i="7"/>
  <c r="I72" i="7"/>
  <c r="I64" i="7"/>
  <c r="I69" i="7"/>
  <c r="I63" i="7"/>
  <c r="I61" i="7"/>
  <c r="I76" i="7"/>
  <c r="I67" i="7"/>
  <c r="I68" i="7"/>
  <c r="I60" i="7"/>
  <c r="F74" i="7"/>
  <c r="F64" i="7"/>
  <c r="F65" i="7"/>
  <c r="F66" i="7"/>
  <c r="F63" i="7"/>
  <c r="F75" i="7"/>
  <c r="F60" i="7"/>
  <c r="F61" i="7"/>
  <c r="F62" i="7"/>
  <c r="F71" i="7"/>
  <c r="F78" i="7"/>
  <c r="F69" i="7"/>
  <c r="F67" i="7"/>
  <c r="F73" i="7"/>
  <c r="F72" i="7"/>
  <c r="F76" i="7"/>
  <c r="F68" i="7"/>
  <c r="F70" i="7"/>
  <c r="B78" i="7"/>
  <c r="B66" i="7"/>
  <c r="B63" i="7"/>
  <c r="B64" i="7"/>
  <c r="B65" i="7"/>
  <c r="B76" i="7"/>
  <c r="B62" i="7"/>
  <c r="B75" i="7"/>
  <c r="B60" i="7"/>
  <c r="B61" i="7"/>
  <c r="B70" i="7"/>
  <c r="B68" i="7"/>
  <c r="B72" i="7"/>
  <c r="B71" i="7"/>
  <c r="B73" i="7"/>
  <c r="B67" i="7"/>
  <c r="B69" i="7"/>
  <c r="B74" i="7"/>
  <c r="B98" i="7" l="1"/>
  <c r="B82" i="7"/>
  <c r="B95" i="7"/>
  <c r="B93" i="7"/>
  <c r="B89" i="7"/>
  <c r="B94" i="7"/>
  <c r="B92" i="7"/>
  <c r="B88" i="7"/>
  <c r="B91" i="7"/>
  <c r="B87" i="7"/>
  <c r="B86" i="7"/>
  <c r="B79" i="7"/>
  <c r="B81" i="7"/>
  <c r="B85" i="7"/>
  <c r="B84" i="7"/>
  <c r="B83" i="7"/>
  <c r="B80" i="7"/>
  <c r="B96" i="7"/>
  <c r="B90" i="7"/>
  <c r="F92" i="7"/>
  <c r="F96" i="7"/>
  <c r="F79" i="7"/>
  <c r="F94" i="7"/>
  <c r="F90" i="7"/>
  <c r="F88" i="7"/>
  <c r="F95" i="7"/>
  <c r="F91" i="7"/>
  <c r="F87" i="7"/>
  <c r="F83" i="7"/>
  <c r="F86" i="7"/>
  <c r="F98" i="7"/>
  <c r="F84" i="7"/>
  <c r="F89" i="7"/>
  <c r="F81" i="7"/>
  <c r="F80" i="7"/>
  <c r="F82" i="7"/>
  <c r="F93" i="7"/>
  <c r="F85" i="7"/>
  <c r="I94" i="7"/>
  <c r="I86" i="7"/>
  <c r="I96" i="7"/>
  <c r="I83" i="7"/>
  <c r="I89" i="7"/>
  <c r="I90" i="7"/>
  <c r="I82" i="7"/>
  <c r="I91" i="7"/>
  <c r="I93" i="7"/>
  <c r="I98" i="7"/>
  <c r="I88" i="7"/>
  <c r="I80" i="7"/>
  <c r="I87" i="7"/>
  <c r="I85" i="7"/>
  <c r="I84" i="7"/>
  <c r="I95" i="7"/>
  <c r="I92" i="7"/>
  <c r="I79" i="7"/>
  <c r="I81" i="7"/>
  <c r="H96" i="7"/>
  <c r="H91" i="7"/>
  <c r="H83" i="7"/>
  <c r="H88" i="7"/>
  <c r="H86" i="7"/>
  <c r="H95" i="7"/>
  <c r="H87" i="7"/>
  <c r="H79" i="7"/>
  <c r="H80" i="7"/>
  <c r="H94" i="7"/>
  <c r="H93" i="7"/>
  <c r="H85" i="7"/>
  <c r="H92" i="7"/>
  <c r="H90" i="7"/>
  <c r="H81" i="7"/>
  <c r="H84" i="7"/>
  <c r="H98" i="7"/>
  <c r="H89" i="7"/>
  <c r="H82" i="7"/>
  <c r="G90" i="7"/>
  <c r="G82" i="7"/>
  <c r="G89" i="7"/>
  <c r="G98" i="7"/>
  <c r="G79" i="7"/>
  <c r="G88" i="7"/>
  <c r="G80" i="7"/>
  <c r="G85" i="7"/>
  <c r="G91" i="7"/>
  <c r="G86" i="7"/>
  <c r="G81" i="7"/>
  <c r="G84" i="7"/>
  <c r="G95" i="7"/>
  <c r="G92" i="7"/>
  <c r="G83" i="7"/>
  <c r="G96" i="7"/>
  <c r="G87" i="7"/>
  <c r="G94" i="7"/>
  <c r="G93" i="7"/>
  <c r="D78" i="7"/>
  <c r="D74" i="7"/>
  <c r="D70" i="7"/>
  <c r="D66" i="7"/>
  <c r="D62" i="7"/>
  <c r="D73" i="7"/>
  <c r="D69" i="7"/>
  <c r="D65" i="7"/>
  <c r="D61" i="7"/>
  <c r="D76" i="7"/>
  <c r="D72" i="7"/>
  <c r="D68" i="7"/>
  <c r="D64" i="7"/>
  <c r="D60" i="7"/>
  <c r="D75" i="7"/>
  <c r="D71" i="7"/>
  <c r="D67" i="7"/>
  <c r="D63" i="7"/>
  <c r="C93" i="7"/>
  <c r="C85" i="7"/>
  <c r="C94" i="7"/>
  <c r="C86" i="7"/>
  <c r="C98" i="7"/>
  <c r="C91" i="7"/>
  <c r="C83" i="7"/>
  <c r="C92" i="7"/>
  <c r="C84" i="7"/>
  <c r="C96" i="7"/>
  <c r="C81" i="7"/>
  <c r="C82" i="7"/>
  <c r="C95" i="7"/>
  <c r="C79" i="7"/>
  <c r="C80" i="7"/>
  <c r="C88" i="7"/>
  <c r="C89" i="7"/>
  <c r="C87" i="7"/>
  <c r="C90" i="7"/>
  <c r="K118" i="7"/>
  <c r="K107" i="7"/>
  <c r="K99" i="7"/>
  <c r="K104" i="7"/>
  <c r="K110" i="7"/>
  <c r="K113" i="7"/>
  <c r="K105" i="7"/>
  <c r="K119" i="7"/>
  <c r="K100" i="7"/>
  <c r="K102" i="7"/>
  <c r="K111" i="7"/>
  <c r="K112" i="7"/>
  <c r="K106" i="7"/>
  <c r="K120" i="7"/>
  <c r="K108" i="7"/>
  <c r="K109" i="7"/>
  <c r="K121" i="7"/>
  <c r="K101" i="7"/>
  <c r="K114" i="7"/>
  <c r="K103" i="7"/>
  <c r="K123" i="7"/>
  <c r="G316" i="7"/>
  <c r="G325" i="7"/>
  <c r="G330" i="7"/>
  <c r="G298" i="7"/>
  <c r="G307" i="7"/>
  <c r="G312" i="7"/>
  <c r="G321" i="7"/>
  <c r="G334" i="7"/>
  <c r="G302" i="7"/>
  <c r="G311" i="7"/>
  <c r="G335" i="7"/>
  <c r="G308" i="7"/>
  <c r="G317" i="7"/>
  <c r="G323" i="7"/>
  <c r="G331" i="7"/>
  <c r="G299" i="7"/>
  <c r="G304" i="7"/>
  <c r="G313" i="7"/>
  <c r="G327" i="7"/>
  <c r="G303" i="7"/>
  <c r="G333" i="7"/>
  <c r="G306" i="7"/>
  <c r="G320" i="7"/>
  <c r="G297" i="7"/>
  <c r="G319" i="7"/>
  <c r="G332" i="7"/>
  <c r="G309" i="7"/>
  <c r="G322" i="7"/>
  <c r="G336" i="7"/>
  <c r="G318" i="7"/>
  <c r="G324" i="7"/>
  <c r="G315" i="7"/>
  <c r="G310" i="7"/>
  <c r="G300" i="7"/>
  <c r="G329" i="7"/>
  <c r="G301" i="7"/>
  <c r="G326" i="7"/>
  <c r="G328" i="7"/>
  <c r="G305" i="7"/>
  <c r="G314" i="7"/>
  <c r="J95" i="7"/>
  <c r="J87" i="7"/>
  <c r="J79" i="7"/>
  <c r="J82" i="7"/>
  <c r="J84" i="7"/>
  <c r="J93" i="7"/>
  <c r="J85" i="7"/>
  <c r="J94" i="7"/>
  <c r="J80" i="7"/>
  <c r="J91" i="7"/>
  <c r="J90" i="7"/>
  <c r="J89" i="7"/>
  <c r="J86" i="7"/>
  <c r="J81" i="7"/>
  <c r="J96" i="7"/>
  <c r="J92" i="7"/>
  <c r="J83" i="7"/>
  <c r="J88" i="7"/>
  <c r="J98" i="7"/>
  <c r="J112" i="7" l="1"/>
  <c r="J104" i="7"/>
  <c r="J113" i="7"/>
  <c r="J123" i="7"/>
  <c r="J111" i="7"/>
  <c r="J121" i="7"/>
  <c r="J110" i="7"/>
  <c r="J102" i="7"/>
  <c r="J109" i="7"/>
  <c r="J118" i="7"/>
  <c r="J103" i="7"/>
  <c r="J119" i="7"/>
  <c r="J100" i="7"/>
  <c r="J107" i="7"/>
  <c r="J114" i="7"/>
  <c r="J120" i="7"/>
  <c r="J99" i="7"/>
  <c r="J106" i="7"/>
  <c r="J105" i="7"/>
  <c r="J108" i="7"/>
  <c r="J101" i="7"/>
  <c r="D92" i="7"/>
  <c r="D86" i="7"/>
  <c r="D81" i="7"/>
  <c r="D90" i="7"/>
  <c r="D85" i="7"/>
  <c r="D80" i="7"/>
  <c r="D94" i="7"/>
  <c r="D89" i="7"/>
  <c r="D84" i="7"/>
  <c r="D93" i="7"/>
  <c r="D88" i="7"/>
  <c r="D82" i="7"/>
  <c r="D95" i="7"/>
  <c r="D79" i="7"/>
  <c r="D91" i="7"/>
  <c r="D98" i="7"/>
  <c r="D87" i="7"/>
  <c r="D83" i="7"/>
  <c r="D96" i="7"/>
  <c r="G120" i="7"/>
  <c r="G109" i="7"/>
  <c r="G101" i="7"/>
  <c r="G108" i="7"/>
  <c r="G121" i="7"/>
  <c r="G113" i="7"/>
  <c r="G103" i="7"/>
  <c r="G104" i="7"/>
  <c r="G110" i="7"/>
  <c r="G118" i="7"/>
  <c r="G99" i="7"/>
  <c r="G106" i="7"/>
  <c r="G111" i="7"/>
  <c r="G119" i="7"/>
  <c r="G114" i="7"/>
  <c r="G112" i="7"/>
  <c r="G123" i="7"/>
  <c r="G100" i="7"/>
  <c r="G105" i="7"/>
  <c r="G107" i="7"/>
  <c r="G102" i="7"/>
  <c r="I123" i="7"/>
  <c r="I111" i="7"/>
  <c r="I103" i="7"/>
  <c r="I114" i="7"/>
  <c r="I112" i="7"/>
  <c r="I100" i="7"/>
  <c r="I120" i="7"/>
  <c r="I109" i="7"/>
  <c r="I101" i="7"/>
  <c r="I110" i="7"/>
  <c r="I104" i="7"/>
  <c r="I107" i="7"/>
  <c r="I106" i="7"/>
  <c r="I105" i="7"/>
  <c r="I121" i="7"/>
  <c r="I118" i="7"/>
  <c r="I102" i="7"/>
  <c r="I99" i="7"/>
  <c r="I119" i="7"/>
  <c r="I113" i="7"/>
  <c r="I108" i="7"/>
  <c r="F120" i="7"/>
  <c r="F101" i="7"/>
  <c r="F102" i="7"/>
  <c r="F106" i="7"/>
  <c r="F99" i="7"/>
  <c r="F103" i="7"/>
  <c r="F112" i="7"/>
  <c r="F118" i="7"/>
  <c r="F100" i="7"/>
  <c r="F123" i="7"/>
  <c r="F121" i="7"/>
  <c r="F111" i="7"/>
  <c r="F114" i="7"/>
  <c r="F113" i="7"/>
  <c r="F109" i="7"/>
  <c r="F110" i="7"/>
  <c r="F107" i="7"/>
  <c r="F104" i="7"/>
  <c r="F119" i="7"/>
  <c r="F108" i="7"/>
  <c r="F105" i="7"/>
  <c r="C119" i="7"/>
  <c r="C108" i="7"/>
  <c r="C100" i="7"/>
  <c r="C107" i="7"/>
  <c r="C113" i="7"/>
  <c r="C123" i="7"/>
  <c r="C106" i="7"/>
  <c r="C118" i="7"/>
  <c r="C120" i="7"/>
  <c r="C104" i="7"/>
  <c r="C103" i="7"/>
  <c r="C101" i="7"/>
  <c r="C114" i="7"/>
  <c r="C102" i="7"/>
  <c r="C99" i="7"/>
  <c r="C112" i="7"/>
  <c r="C109" i="7"/>
  <c r="C110" i="7"/>
  <c r="C105" i="7"/>
  <c r="C111" i="7"/>
  <c r="C121" i="7"/>
  <c r="H114" i="7"/>
  <c r="H106" i="7"/>
  <c r="H118" i="7"/>
  <c r="H99" i="7"/>
  <c r="H101" i="7"/>
  <c r="H123" i="7"/>
  <c r="H112" i="7"/>
  <c r="H104" i="7"/>
  <c r="H111" i="7"/>
  <c r="H120" i="7"/>
  <c r="H105" i="7"/>
  <c r="H121" i="7"/>
  <c r="H102" i="7"/>
  <c r="H113" i="7"/>
  <c r="H119" i="7"/>
  <c r="H107" i="7"/>
  <c r="H110" i="7"/>
  <c r="H103" i="7"/>
  <c r="H100" i="7"/>
  <c r="H109" i="7"/>
  <c r="H108" i="7"/>
  <c r="K141" i="7"/>
  <c r="K133" i="7"/>
  <c r="K125" i="7"/>
  <c r="K132" i="7"/>
  <c r="K138" i="7"/>
  <c r="K145" i="7"/>
  <c r="K135" i="7"/>
  <c r="K144" i="7"/>
  <c r="K124" i="7"/>
  <c r="K126" i="7"/>
  <c r="K137" i="7"/>
  <c r="K140" i="7"/>
  <c r="K130" i="7"/>
  <c r="F147" i="7"/>
  <c r="K131" i="7"/>
  <c r="K136" i="7"/>
  <c r="K134" i="7"/>
  <c r="K143" i="7"/>
  <c r="K128" i="7"/>
  <c r="K139" i="7"/>
  <c r="K142" i="7"/>
  <c r="K127" i="7"/>
  <c r="K129" i="7"/>
  <c r="B103" i="7"/>
  <c r="B105" i="7"/>
  <c r="B113" i="7"/>
  <c r="B114" i="7"/>
  <c r="B99" i="7"/>
  <c r="B119" i="7"/>
  <c r="B100" i="7"/>
  <c r="B121" i="7"/>
  <c r="B106" i="7"/>
  <c r="B112" i="7"/>
  <c r="B123" i="7"/>
  <c r="B120" i="7"/>
  <c r="B108" i="7"/>
  <c r="B118" i="7"/>
  <c r="B101" i="7"/>
  <c r="B110" i="7"/>
  <c r="B109" i="7"/>
  <c r="B104" i="7"/>
  <c r="B107" i="7"/>
  <c r="B102" i="7"/>
  <c r="B111" i="7"/>
  <c r="F141" i="7" l="1"/>
  <c r="F142" i="7"/>
  <c r="F127" i="7"/>
  <c r="F131" i="7"/>
  <c r="F139" i="7"/>
  <c r="F144" i="7"/>
  <c r="F133" i="7"/>
  <c r="F140" i="7"/>
  <c r="F145" i="7"/>
  <c r="F126" i="7"/>
  <c r="F132" i="7"/>
  <c r="F134" i="7"/>
  <c r="F135" i="7"/>
  <c r="F128" i="7"/>
  <c r="F125" i="7"/>
  <c r="F124" i="7"/>
  <c r="F138" i="7"/>
  <c r="F130" i="7"/>
  <c r="F136" i="7"/>
  <c r="F137" i="7"/>
  <c r="F143" i="7"/>
  <c r="F129" i="7"/>
  <c r="E147" i="7"/>
  <c r="J138" i="7"/>
  <c r="J130" i="7"/>
  <c r="J145" i="7"/>
  <c r="J129" i="7"/>
  <c r="J127" i="7"/>
  <c r="J140" i="7"/>
  <c r="J128" i="7"/>
  <c r="J137" i="7"/>
  <c r="J135" i="7"/>
  <c r="J142" i="7"/>
  <c r="J126" i="7"/>
  <c r="J125" i="7"/>
  <c r="J136" i="7"/>
  <c r="J124" i="7"/>
  <c r="J139" i="7"/>
  <c r="J134" i="7"/>
  <c r="J143" i="7"/>
  <c r="J132" i="7"/>
  <c r="J131" i="7"/>
  <c r="J144" i="7"/>
  <c r="J141" i="7"/>
  <c r="J133" i="7"/>
  <c r="B144" i="7"/>
  <c r="B131" i="7"/>
  <c r="B135" i="7"/>
  <c r="B136" i="7"/>
  <c r="B124" i="7"/>
  <c r="B128" i="7"/>
  <c r="B140" i="7"/>
  <c r="B145" i="7"/>
  <c r="B126" i="7"/>
  <c r="B141" i="7"/>
  <c r="B139" i="7"/>
  <c r="B133" i="7"/>
  <c r="B142" i="7"/>
  <c r="B137" i="7"/>
  <c r="B132" i="7"/>
  <c r="B143" i="7"/>
  <c r="B138" i="7"/>
  <c r="B129" i="7"/>
  <c r="B127" i="7"/>
  <c r="B130" i="7"/>
  <c r="B125" i="7"/>
  <c r="B134" i="7"/>
  <c r="F166" i="7"/>
  <c r="F158" i="7"/>
  <c r="F150" i="7"/>
  <c r="F157" i="7"/>
  <c r="F169" i="7"/>
  <c r="F153" i="7"/>
  <c r="F170" i="7"/>
  <c r="F160" i="7"/>
  <c r="F148" i="7"/>
  <c r="F151" i="7"/>
  <c r="F161" i="7"/>
  <c r="F168" i="7"/>
  <c r="F156" i="7"/>
  <c r="F165" i="7"/>
  <c r="F149" i="7"/>
  <c r="F164" i="7"/>
  <c r="F159" i="7"/>
  <c r="F162" i="7"/>
  <c r="F155" i="7"/>
  <c r="F152" i="7"/>
  <c r="K147" i="7"/>
  <c r="F167" i="7"/>
  <c r="F163" i="7"/>
  <c r="F154" i="7"/>
  <c r="C147" i="7"/>
  <c r="H138" i="7"/>
  <c r="H130" i="7"/>
  <c r="H143" i="7"/>
  <c r="H127" i="7"/>
  <c r="H145" i="7"/>
  <c r="H142" i="7"/>
  <c r="H132" i="7"/>
  <c r="H139" i="7"/>
  <c r="H137" i="7"/>
  <c r="H144" i="7"/>
  <c r="H128" i="7"/>
  <c r="H131" i="7"/>
  <c r="H125" i="7"/>
  <c r="H140" i="7"/>
  <c r="H126" i="7"/>
  <c r="H141" i="7"/>
  <c r="H124" i="7"/>
  <c r="H135" i="7"/>
  <c r="H134" i="7"/>
  <c r="H129" i="7"/>
  <c r="H133" i="7"/>
  <c r="H136" i="7"/>
  <c r="I145" i="7"/>
  <c r="I137" i="7"/>
  <c r="I129" i="7"/>
  <c r="I142" i="7"/>
  <c r="I126" i="7"/>
  <c r="I140" i="7"/>
  <c r="I135" i="7"/>
  <c r="I125" i="7"/>
  <c r="I130" i="7"/>
  <c r="I136" i="7"/>
  <c r="I139" i="7"/>
  <c r="D147" i="7"/>
  <c r="I132" i="7"/>
  <c r="I133" i="7"/>
  <c r="I138" i="7"/>
  <c r="I124" i="7"/>
  <c r="I131" i="7"/>
  <c r="I128" i="7"/>
  <c r="I127" i="7"/>
  <c r="I144" i="7"/>
  <c r="I143" i="7"/>
  <c r="I141" i="7"/>
  <c r="I134" i="7"/>
  <c r="C145" i="7"/>
  <c r="C138" i="7"/>
  <c r="C144" i="7"/>
  <c r="C134" i="7"/>
  <c r="C126" i="7"/>
  <c r="C135" i="7"/>
  <c r="C137" i="7"/>
  <c r="C132" i="7"/>
  <c r="C143" i="7"/>
  <c r="C141" i="7"/>
  <c r="C142" i="7"/>
  <c r="C130" i="7"/>
  <c r="C139" i="7"/>
  <c r="C133" i="7"/>
  <c r="C128" i="7"/>
  <c r="C129" i="7"/>
  <c r="C124" i="7"/>
  <c r="C125" i="7"/>
  <c r="C127" i="7"/>
  <c r="C136" i="7"/>
  <c r="C140" i="7"/>
  <c r="C131" i="7"/>
  <c r="G143" i="7"/>
  <c r="G135" i="7"/>
  <c r="G127" i="7"/>
  <c r="G136" i="7"/>
  <c r="G134" i="7"/>
  <c r="G130" i="7"/>
  <c r="B147" i="7"/>
  <c r="G137" i="7"/>
  <c r="G125" i="7"/>
  <c r="G128" i="7"/>
  <c r="G138" i="7"/>
  <c r="G145" i="7"/>
  <c r="G133" i="7"/>
  <c r="G144" i="7"/>
  <c r="G124" i="7"/>
  <c r="G131" i="7"/>
  <c r="G126" i="7"/>
  <c r="G129" i="7"/>
  <c r="G142" i="7"/>
  <c r="G132" i="7"/>
  <c r="G139" i="7"/>
  <c r="G141" i="7"/>
  <c r="G140" i="7"/>
  <c r="D114" i="7"/>
  <c r="D113" i="7"/>
  <c r="D121" i="7"/>
  <c r="D112" i="7"/>
  <c r="D109" i="7"/>
  <c r="D111" i="7"/>
  <c r="D123" i="7"/>
  <c r="D107" i="7"/>
  <c r="D119" i="7"/>
  <c r="D106" i="7"/>
  <c r="D104" i="7"/>
  <c r="D99" i="7"/>
  <c r="D110" i="7"/>
  <c r="D120" i="7"/>
  <c r="D102" i="7"/>
  <c r="D108" i="7"/>
  <c r="D105" i="7"/>
  <c r="D103" i="7"/>
  <c r="D100" i="7"/>
  <c r="D101" i="7"/>
  <c r="D118" i="7"/>
  <c r="D144" i="7" l="1"/>
  <c r="D135" i="7"/>
  <c r="D124" i="7"/>
  <c r="D134" i="7"/>
  <c r="D145" i="7"/>
  <c r="D130" i="7"/>
  <c r="D127" i="7"/>
  <c r="D141" i="7"/>
  <c r="D136" i="7"/>
  <c r="D126" i="7"/>
  <c r="D133" i="7"/>
  <c r="D143" i="7"/>
  <c r="D125" i="7"/>
  <c r="D128" i="7"/>
  <c r="D137" i="7"/>
  <c r="D139" i="7"/>
  <c r="D138" i="7"/>
  <c r="D129" i="7"/>
  <c r="D131" i="7"/>
  <c r="D132" i="7"/>
  <c r="D140" i="7"/>
  <c r="D142" i="7"/>
  <c r="C163" i="7"/>
  <c r="C155" i="7"/>
  <c r="H147" i="7"/>
  <c r="C154" i="7"/>
  <c r="C162" i="7"/>
  <c r="C150" i="7"/>
  <c r="C161" i="7"/>
  <c r="C151" i="7"/>
  <c r="C156" i="7"/>
  <c r="C160" i="7"/>
  <c r="C169" i="7"/>
  <c r="C159" i="7"/>
  <c r="C149" i="7"/>
  <c r="C148" i="7"/>
  <c r="C158" i="7"/>
  <c r="C167" i="7"/>
  <c r="C168" i="7"/>
  <c r="C152" i="7"/>
  <c r="C165" i="7"/>
  <c r="C164" i="7"/>
  <c r="C153" i="7"/>
  <c r="C166" i="7"/>
  <c r="C170" i="7"/>
  <c r="C157" i="7"/>
  <c r="K170" i="7"/>
  <c r="K162" i="7"/>
  <c r="K154" i="7"/>
  <c r="K167" i="7"/>
  <c r="K151" i="7"/>
  <c r="K169" i="7"/>
  <c r="K168" i="7"/>
  <c r="K160" i="7"/>
  <c r="K152" i="7"/>
  <c r="K163" i="7"/>
  <c r="F172" i="7"/>
  <c r="K161" i="7"/>
  <c r="K166" i="7"/>
  <c r="K150" i="7"/>
  <c r="K165" i="7"/>
  <c r="K164" i="7"/>
  <c r="K148" i="7"/>
  <c r="K157" i="7"/>
  <c r="K156" i="7"/>
  <c r="K149" i="7"/>
  <c r="K159" i="7"/>
  <c r="K155" i="7"/>
  <c r="K158" i="7"/>
  <c r="K153" i="7"/>
  <c r="E165" i="7"/>
  <c r="E157" i="7"/>
  <c r="E149" i="7"/>
  <c r="E169" i="7"/>
  <c r="E159" i="7"/>
  <c r="E170" i="7"/>
  <c r="E160" i="7"/>
  <c r="E164" i="7"/>
  <c r="E167" i="7"/>
  <c r="E155" i="7"/>
  <c r="E168" i="7"/>
  <c r="E158" i="7"/>
  <c r="E156" i="7"/>
  <c r="E153" i="7"/>
  <c r="E152" i="7"/>
  <c r="J147" i="7"/>
  <c r="E151" i="7"/>
  <c r="E150" i="7"/>
  <c r="E161" i="7"/>
  <c r="E148" i="7"/>
  <c r="E166" i="7"/>
  <c r="E162" i="7"/>
  <c r="E154" i="7"/>
  <c r="E163" i="7"/>
  <c r="G147" i="7"/>
  <c r="B164" i="7"/>
  <c r="B156" i="7"/>
  <c r="B148" i="7"/>
  <c r="B149" i="7"/>
  <c r="B161" i="7"/>
  <c r="B170" i="7"/>
  <c r="B162" i="7"/>
  <c r="B154" i="7"/>
  <c r="B165" i="7"/>
  <c r="B169" i="7"/>
  <c r="B159" i="7"/>
  <c r="B168" i="7"/>
  <c r="B152" i="7"/>
  <c r="B167" i="7"/>
  <c r="B166" i="7"/>
  <c r="B150" i="7"/>
  <c r="B163" i="7"/>
  <c r="B158" i="7"/>
  <c r="B151" i="7"/>
  <c r="B155" i="7"/>
  <c r="B157" i="7"/>
  <c r="B160" i="7"/>
  <c r="B153" i="7"/>
  <c r="D166" i="7"/>
  <c r="D158" i="7"/>
  <c r="D150" i="7"/>
  <c r="D163" i="7"/>
  <c r="D165" i="7"/>
  <c r="D149" i="7"/>
  <c r="D164" i="7"/>
  <c r="D154" i="7"/>
  <c r="D167" i="7"/>
  <c r="D157" i="7"/>
  <c r="I147" i="7"/>
  <c r="D162" i="7"/>
  <c r="D152" i="7"/>
  <c r="D161" i="7"/>
  <c r="D155" i="7"/>
  <c r="D160" i="7"/>
  <c r="D159" i="7"/>
  <c r="D156" i="7"/>
  <c r="D153" i="7"/>
  <c r="D169" i="7"/>
  <c r="D170" i="7"/>
  <c r="D151" i="7"/>
  <c r="D168" i="7"/>
  <c r="D148" i="7"/>
  <c r="G168" i="7" l="1"/>
  <c r="G160" i="7"/>
  <c r="G152" i="7"/>
  <c r="G167" i="7"/>
  <c r="G151" i="7"/>
  <c r="G169" i="7"/>
  <c r="G162" i="7"/>
  <c r="G150" i="7"/>
  <c r="G159" i="7"/>
  <c r="G149" i="7"/>
  <c r="G170" i="7"/>
  <c r="G158" i="7"/>
  <c r="G148" i="7"/>
  <c r="G155" i="7"/>
  <c r="G165" i="7"/>
  <c r="G154" i="7"/>
  <c r="G153" i="7"/>
  <c r="G163" i="7"/>
  <c r="G166" i="7"/>
  <c r="B172" i="7"/>
  <c r="G157" i="7"/>
  <c r="G164" i="7"/>
  <c r="G161" i="7"/>
  <c r="G156" i="7"/>
  <c r="E172" i="7"/>
  <c r="J163" i="7"/>
  <c r="J155" i="7"/>
  <c r="J168" i="7"/>
  <c r="J152" i="7"/>
  <c r="J154" i="7"/>
  <c r="J169" i="7"/>
  <c r="J161" i="7"/>
  <c r="J153" i="7"/>
  <c r="J164" i="7"/>
  <c r="J148" i="7"/>
  <c r="J150" i="7"/>
  <c r="J167" i="7"/>
  <c r="J151" i="7"/>
  <c r="J170" i="7"/>
  <c r="J165" i="7"/>
  <c r="J149" i="7"/>
  <c r="J162" i="7"/>
  <c r="J156" i="7"/>
  <c r="J158" i="7"/>
  <c r="J159" i="7"/>
  <c r="J166" i="7"/>
  <c r="J157" i="7"/>
  <c r="J160" i="7"/>
  <c r="D172" i="7"/>
  <c r="I164" i="7"/>
  <c r="I156" i="7"/>
  <c r="I148" i="7"/>
  <c r="I157" i="7"/>
  <c r="I151" i="7"/>
  <c r="I170" i="7"/>
  <c r="I162" i="7"/>
  <c r="I154" i="7"/>
  <c r="I169" i="7"/>
  <c r="I153" i="7"/>
  <c r="I167" i="7"/>
  <c r="I168" i="7"/>
  <c r="I152" i="7"/>
  <c r="I149" i="7"/>
  <c r="I166" i="7"/>
  <c r="I150" i="7"/>
  <c r="I159" i="7"/>
  <c r="I161" i="7"/>
  <c r="I158" i="7"/>
  <c r="I160" i="7"/>
  <c r="I163" i="7"/>
  <c r="I155" i="7"/>
  <c r="I165" i="7"/>
  <c r="F196" i="7"/>
  <c r="F188" i="7"/>
  <c r="F180" i="7"/>
  <c r="F195" i="7"/>
  <c r="F177" i="7"/>
  <c r="F183" i="7"/>
  <c r="F197" i="7"/>
  <c r="F186" i="7"/>
  <c r="F176" i="7"/>
  <c r="F181" i="7"/>
  <c r="F179" i="7"/>
  <c r="F194" i="7"/>
  <c r="F184" i="7"/>
  <c r="F174" i="7"/>
  <c r="F193" i="7"/>
  <c r="F175" i="7"/>
  <c r="F178" i="7"/>
  <c r="F185" i="7"/>
  <c r="F190" i="7"/>
  <c r="F192" i="7"/>
  <c r="F191" i="7"/>
  <c r="F173" i="7"/>
  <c r="F187" i="7"/>
  <c r="F182" i="7"/>
  <c r="F189" i="7"/>
  <c r="K172" i="7"/>
  <c r="C172" i="7"/>
  <c r="H163" i="7"/>
  <c r="H155" i="7"/>
  <c r="H170" i="7"/>
  <c r="H154" i="7"/>
  <c r="H156" i="7"/>
  <c r="H169" i="7"/>
  <c r="H161" i="7"/>
  <c r="H153" i="7"/>
  <c r="H166" i="7"/>
  <c r="H150" i="7"/>
  <c r="H160" i="7"/>
  <c r="H167" i="7"/>
  <c r="H151" i="7"/>
  <c r="H168" i="7"/>
  <c r="H165" i="7"/>
  <c r="H149" i="7"/>
  <c r="H164" i="7"/>
  <c r="H158" i="7"/>
  <c r="H157" i="7"/>
  <c r="H159" i="7"/>
  <c r="H152" i="7"/>
  <c r="H148" i="7"/>
  <c r="H162" i="7"/>
  <c r="G172" i="7" l="1"/>
  <c r="B192" i="7"/>
  <c r="B184" i="7"/>
  <c r="B176" i="7"/>
  <c r="B187" i="7"/>
  <c r="B189" i="7"/>
  <c r="B175" i="7"/>
  <c r="B196" i="7"/>
  <c r="B186" i="7"/>
  <c r="B174" i="7"/>
  <c r="B177" i="7"/>
  <c r="B179" i="7"/>
  <c r="B194" i="7"/>
  <c r="B182" i="7"/>
  <c r="B195" i="7"/>
  <c r="B193" i="7"/>
  <c r="B173" i="7"/>
  <c r="B188" i="7"/>
  <c r="B181" i="7"/>
  <c r="B178" i="7"/>
  <c r="B180" i="7"/>
  <c r="B185" i="7"/>
  <c r="B197" i="7"/>
  <c r="B183" i="7"/>
  <c r="B190" i="7"/>
  <c r="B191" i="7"/>
  <c r="C197" i="7"/>
  <c r="C189" i="7"/>
  <c r="C181" i="7"/>
  <c r="C173" i="7"/>
  <c r="C184" i="7"/>
  <c r="C196" i="7"/>
  <c r="C178" i="7"/>
  <c r="C195" i="7"/>
  <c r="C185" i="7"/>
  <c r="C175" i="7"/>
  <c r="C180" i="7"/>
  <c r="C188" i="7"/>
  <c r="C193" i="7"/>
  <c r="C183" i="7"/>
  <c r="C194" i="7"/>
  <c r="C176" i="7"/>
  <c r="C182" i="7"/>
  <c r="C187" i="7"/>
  <c r="C186" i="7"/>
  <c r="C177" i="7"/>
  <c r="C179" i="7"/>
  <c r="C174" i="7"/>
  <c r="H172" i="7"/>
  <c r="C192" i="7"/>
  <c r="C191" i="7"/>
  <c r="C190" i="7"/>
  <c r="K196" i="7"/>
  <c r="K180" i="7"/>
  <c r="K181" i="7"/>
  <c r="K173" i="7"/>
  <c r="K197" i="7"/>
  <c r="K192" i="7"/>
  <c r="K186" i="7"/>
  <c r="K191" i="7"/>
  <c r="K178" i="7"/>
  <c r="K185" i="7"/>
  <c r="K189" i="7"/>
  <c r="K182" i="7"/>
  <c r="K175" i="7"/>
  <c r="K179" i="7"/>
  <c r="K184" i="7"/>
  <c r="F199" i="7"/>
  <c r="K194" i="7"/>
  <c r="K193" i="7"/>
  <c r="K187" i="7"/>
  <c r="K188" i="7"/>
  <c r="K174" i="7"/>
  <c r="K177" i="7"/>
  <c r="K190" i="7"/>
  <c r="K176" i="7"/>
  <c r="K183" i="7"/>
  <c r="K195" i="7"/>
  <c r="I172" i="7"/>
  <c r="D190" i="7"/>
  <c r="D182" i="7"/>
  <c r="D174" i="7"/>
  <c r="D183" i="7"/>
  <c r="D197" i="7"/>
  <c r="D181" i="7"/>
  <c r="D196" i="7"/>
  <c r="D188" i="7"/>
  <c r="D180" i="7"/>
  <c r="D193" i="7"/>
  <c r="D179" i="7"/>
  <c r="D195" i="7"/>
  <c r="D177" i="7"/>
  <c r="D194" i="7"/>
  <c r="D178" i="7"/>
  <c r="D175" i="7"/>
  <c r="D192" i="7"/>
  <c r="D176" i="7"/>
  <c r="D173" i="7"/>
  <c r="D184" i="7"/>
  <c r="D187" i="7"/>
  <c r="D185" i="7"/>
  <c r="D189" i="7"/>
  <c r="D191" i="7"/>
  <c r="D186" i="7"/>
  <c r="E195" i="7"/>
  <c r="E187" i="7"/>
  <c r="E179" i="7"/>
  <c r="E193" i="7"/>
  <c r="E185" i="7"/>
  <c r="E177" i="7"/>
  <c r="E192" i="7"/>
  <c r="E178" i="7"/>
  <c r="E186" i="7"/>
  <c r="E197" i="7"/>
  <c r="E183" i="7"/>
  <c r="E196" i="7"/>
  <c r="E174" i="7"/>
  <c r="E176" i="7"/>
  <c r="J172" i="7"/>
  <c r="E181" i="7"/>
  <c r="E188" i="7"/>
  <c r="E194" i="7"/>
  <c r="E173" i="7"/>
  <c r="E180" i="7"/>
  <c r="E182" i="7"/>
  <c r="E191" i="7"/>
  <c r="E184" i="7"/>
  <c r="E189" i="7"/>
  <c r="E175" i="7"/>
  <c r="E190" i="7"/>
  <c r="F218" i="7" l="1"/>
  <c r="F219" i="7"/>
  <c r="F224" i="7"/>
  <c r="F209" i="7"/>
  <c r="F204" i="7"/>
  <c r="F222" i="7"/>
  <c r="F203" i="7"/>
  <c r="F208" i="7"/>
  <c r="F216" i="7"/>
  <c r="F221" i="7"/>
  <c r="F202" i="7"/>
  <c r="F211" i="7"/>
  <c r="F210" i="7"/>
  <c r="F201" i="7"/>
  <c r="F223" i="7"/>
  <c r="F206" i="7"/>
  <c r="F213" i="7"/>
  <c r="F212" i="7"/>
  <c r="F225" i="7"/>
  <c r="F215" i="7"/>
  <c r="F220" i="7"/>
  <c r="K199" i="7"/>
  <c r="F207" i="7"/>
  <c r="F205" i="7"/>
  <c r="F214" i="7"/>
  <c r="F200" i="7"/>
  <c r="F217" i="7"/>
  <c r="E199" i="7"/>
  <c r="J192" i="7"/>
  <c r="J184" i="7"/>
  <c r="J176" i="7"/>
  <c r="J185" i="7"/>
  <c r="J191" i="7"/>
  <c r="J187" i="7"/>
  <c r="J194" i="7"/>
  <c r="J182" i="7"/>
  <c r="J193" i="7"/>
  <c r="J173" i="7"/>
  <c r="J175" i="7"/>
  <c r="J190" i="7"/>
  <c r="J180" i="7"/>
  <c r="J189" i="7"/>
  <c r="J183" i="7"/>
  <c r="J186" i="7"/>
  <c r="J177" i="7"/>
  <c r="J197" i="7"/>
  <c r="J195" i="7"/>
  <c r="J196" i="7"/>
  <c r="J178" i="7"/>
  <c r="J179" i="7"/>
  <c r="J174" i="7"/>
  <c r="J188" i="7"/>
  <c r="J181" i="7"/>
  <c r="I193" i="7"/>
  <c r="I185" i="7"/>
  <c r="I177" i="7"/>
  <c r="I190" i="7"/>
  <c r="I174" i="7"/>
  <c r="I176" i="7"/>
  <c r="I191" i="7"/>
  <c r="I181" i="7"/>
  <c r="I194" i="7"/>
  <c r="D199" i="7"/>
  <c r="I192" i="7"/>
  <c r="I189" i="7"/>
  <c r="I179" i="7"/>
  <c r="I186" i="7"/>
  <c r="I188" i="7"/>
  <c r="I184" i="7"/>
  <c r="I195" i="7"/>
  <c r="I173" i="7"/>
  <c r="I196" i="7"/>
  <c r="I183" i="7"/>
  <c r="I187" i="7"/>
  <c r="I182" i="7"/>
  <c r="I178" i="7"/>
  <c r="I175" i="7"/>
  <c r="I180" i="7"/>
  <c r="I197" i="7"/>
  <c r="H194" i="7"/>
  <c r="H186" i="7"/>
  <c r="H178" i="7"/>
  <c r="H195" i="7"/>
  <c r="H179" i="7"/>
  <c r="H173" i="7"/>
  <c r="H196" i="7"/>
  <c r="H184" i="7"/>
  <c r="H174" i="7"/>
  <c r="H183" i="7"/>
  <c r="H189" i="7"/>
  <c r="H192" i="7"/>
  <c r="H182" i="7"/>
  <c r="H197" i="7"/>
  <c r="H175" i="7"/>
  <c r="H181" i="7"/>
  <c r="C199" i="7"/>
  <c r="H176" i="7"/>
  <c r="H185" i="7"/>
  <c r="H187" i="7"/>
  <c r="H190" i="7"/>
  <c r="H191" i="7"/>
  <c r="H177" i="7"/>
  <c r="H188" i="7"/>
  <c r="H193" i="7"/>
  <c r="H180" i="7"/>
  <c r="G193" i="7"/>
  <c r="G185" i="7"/>
  <c r="G177" i="7"/>
  <c r="G192" i="7"/>
  <c r="G176" i="7"/>
  <c r="G174" i="7"/>
  <c r="G191" i="7"/>
  <c r="G181" i="7"/>
  <c r="G196" i="7"/>
  <c r="G190" i="7"/>
  <c r="G186" i="7"/>
  <c r="G197" i="7"/>
  <c r="G189" i="7"/>
  <c r="G179" i="7"/>
  <c r="G188" i="7"/>
  <c r="G182" i="7"/>
  <c r="G183" i="7"/>
  <c r="G180" i="7"/>
  <c r="G173" i="7"/>
  <c r="B199" i="7"/>
  <c r="G175" i="7"/>
  <c r="G178" i="7"/>
  <c r="G195" i="7"/>
  <c r="G194" i="7"/>
  <c r="G184" i="7"/>
  <c r="G187" i="7"/>
  <c r="C224" i="7" l="1"/>
  <c r="C216" i="7"/>
  <c r="C208" i="7"/>
  <c r="C200" i="7"/>
  <c r="C218" i="7"/>
  <c r="C206" i="7"/>
  <c r="C221" i="7"/>
  <c r="C205" i="7"/>
  <c r="C219" i="7"/>
  <c r="H199" i="7"/>
  <c r="C214" i="7"/>
  <c r="C204" i="7"/>
  <c r="C217" i="7"/>
  <c r="C203" i="7"/>
  <c r="C215" i="7"/>
  <c r="C220" i="7"/>
  <c r="C225" i="7"/>
  <c r="C223" i="7"/>
  <c r="C210" i="7"/>
  <c r="C207" i="7"/>
  <c r="C212" i="7"/>
  <c r="C213" i="7"/>
  <c r="C209" i="7"/>
  <c r="C211" i="7"/>
  <c r="C222" i="7"/>
  <c r="C201" i="7"/>
  <c r="C202" i="7"/>
  <c r="E222" i="7"/>
  <c r="E214" i="7"/>
  <c r="E206" i="7"/>
  <c r="E223" i="7"/>
  <c r="E207" i="7"/>
  <c r="E213" i="7"/>
  <c r="E201" i="7"/>
  <c r="E218" i="7"/>
  <c r="E208" i="7"/>
  <c r="E219" i="7"/>
  <c r="E221" i="7"/>
  <c r="E203" i="7"/>
  <c r="J199" i="7"/>
  <c r="E216" i="7"/>
  <c r="E204" i="7"/>
  <c r="E215" i="7"/>
  <c r="E217" i="7"/>
  <c r="E220" i="7"/>
  <c r="E200" i="7"/>
  <c r="E205" i="7"/>
  <c r="E225" i="7"/>
  <c r="E212" i="7"/>
  <c r="E209" i="7"/>
  <c r="E210" i="7"/>
  <c r="E224" i="7"/>
  <c r="E202" i="7"/>
  <c r="E211" i="7"/>
  <c r="I199" i="7"/>
  <c r="D221" i="7"/>
  <c r="D213" i="7"/>
  <c r="D205" i="7"/>
  <c r="D220" i="7"/>
  <c r="D200" i="7"/>
  <c r="D212" i="7"/>
  <c r="D219" i="7"/>
  <c r="D211" i="7"/>
  <c r="D203" i="7"/>
  <c r="D216" i="7"/>
  <c r="D222" i="7"/>
  <c r="D208" i="7"/>
  <c r="D223" i="7"/>
  <c r="D207" i="7"/>
  <c r="D204" i="7"/>
  <c r="D202" i="7"/>
  <c r="D224" i="7"/>
  <c r="D217" i="7"/>
  <c r="D201" i="7"/>
  <c r="D218" i="7"/>
  <c r="D215" i="7"/>
  <c r="D214" i="7"/>
  <c r="D206" i="7"/>
  <c r="D225" i="7"/>
  <c r="D209" i="7"/>
  <c r="D210" i="7"/>
  <c r="K219" i="7"/>
  <c r="F227" i="7"/>
  <c r="K209" i="7"/>
  <c r="K220" i="7"/>
  <c r="K222" i="7"/>
  <c r="K221" i="7"/>
  <c r="K202" i="7"/>
  <c r="K225" i="7"/>
  <c r="K215" i="7"/>
  <c r="K205" i="7"/>
  <c r="K211" i="7"/>
  <c r="K200" i="7"/>
  <c r="K201" i="7"/>
  <c r="K223" i="7"/>
  <c r="K206" i="7"/>
  <c r="K213" i="7"/>
  <c r="K208" i="7"/>
  <c r="K203" i="7"/>
  <c r="K210" i="7"/>
  <c r="K216" i="7"/>
  <c r="K212" i="7"/>
  <c r="K224" i="7"/>
  <c r="K207" i="7"/>
  <c r="K217" i="7"/>
  <c r="K214" i="7"/>
  <c r="K204" i="7"/>
  <c r="K218" i="7"/>
  <c r="B225" i="7"/>
  <c r="B217" i="7"/>
  <c r="B209" i="7"/>
  <c r="B201" i="7"/>
  <c r="B212" i="7"/>
  <c r="B224" i="7"/>
  <c r="B208" i="7"/>
  <c r="B223" i="7"/>
  <c r="B215" i="7"/>
  <c r="B207" i="7"/>
  <c r="B222" i="7"/>
  <c r="B206" i="7"/>
  <c r="B220" i="7"/>
  <c r="B200" i="7"/>
  <c r="G199" i="7"/>
  <c r="B211" i="7"/>
  <c r="B214" i="7"/>
  <c r="B210" i="7"/>
  <c r="B203" i="7"/>
  <c r="B221" i="7"/>
  <c r="B205" i="7"/>
  <c r="B204" i="7"/>
  <c r="B219" i="7"/>
  <c r="B202" i="7"/>
  <c r="B213" i="7"/>
  <c r="B218" i="7"/>
  <c r="B216" i="7"/>
  <c r="J222" i="7" l="1"/>
  <c r="J214" i="7"/>
  <c r="J206" i="7"/>
  <c r="J223" i="7"/>
  <c r="J207" i="7"/>
  <c r="J205" i="7"/>
  <c r="J201" i="7"/>
  <c r="J220" i="7"/>
  <c r="J212" i="7"/>
  <c r="J204" i="7"/>
  <c r="J219" i="7"/>
  <c r="J203" i="7"/>
  <c r="J217" i="7"/>
  <c r="J216" i="7"/>
  <c r="J200" i="7"/>
  <c r="J213" i="7"/>
  <c r="J224" i="7"/>
  <c r="J211" i="7"/>
  <c r="E227" i="7"/>
  <c r="J210" i="7"/>
  <c r="J215" i="7"/>
  <c r="J225" i="7"/>
  <c r="J208" i="7"/>
  <c r="J209" i="7"/>
  <c r="J218" i="7"/>
  <c r="J202" i="7"/>
  <c r="J221" i="7"/>
  <c r="G221" i="7"/>
  <c r="G213" i="7"/>
  <c r="G205" i="7"/>
  <c r="G218" i="7"/>
  <c r="G202" i="7"/>
  <c r="B227" i="7"/>
  <c r="G216" i="7"/>
  <c r="G219" i="7"/>
  <c r="G211" i="7"/>
  <c r="G203" i="7"/>
  <c r="G214" i="7"/>
  <c r="G220" i="7"/>
  <c r="G224" i="7"/>
  <c r="G215" i="7"/>
  <c r="G222" i="7"/>
  <c r="G204" i="7"/>
  <c r="G223" i="7"/>
  <c r="G206" i="7"/>
  <c r="G225" i="7"/>
  <c r="G209" i="7"/>
  <c r="G210" i="7"/>
  <c r="G208" i="7"/>
  <c r="G207" i="7"/>
  <c r="G200" i="7"/>
  <c r="G212" i="7"/>
  <c r="G201" i="7"/>
  <c r="G217" i="7"/>
  <c r="F249" i="7"/>
  <c r="F236" i="7"/>
  <c r="F247" i="7"/>
  <c r="F232" i="7"/>
  <c r="F237" i="7"/>
  <c r="F238" i="7"/>
  <c r="F254" i="7"/>
  <c r="F241" i="7"/>
  <c r="F246" i="7"/>
  <c r="F239" i="7"/>
  <c r="F240" i="7"/>
  <c r="F229" i="7"/>
  <c r="F251" i="7"/>
  <c r="F242" i="7"/>
  <c r="F253" i="7"/>
  <c r="K227" i="7"/>
  <c r="F255" i="7"/>
  <c r="F245" i="7"/>
  <c r="F235" i="7"/>
  <c r="F243" i="7"/>
  <c r="F233" i="7"/>
  <c r="F231" i="7"/>
  <c r="F244" i="7"/>
  <c r="F252" i="7"/>
  <c r="F250" i="7"/>
  <c r="F228" i="7"/>
  <c r="F248" i="7"/>
  <c r="F234" i="7"/>
  <c r="F230" i="7"/>
  <c r="I221" i="7"/>
  <c r="I208" i="7"/>
  <c r="I225" i="7"/>
  <c r="I213" i="7"/>
  <c r="I210" i="7"/>
  <c r="I202" i="7"/>
  <c r="I211" i="7"/>
  <c r="I222" i="7"/>
  <c r="I207" i="7"/>
  <c r="I216" i="7"/>
  <c r="I224" i="7"/>
  <c r="I212" i="7"/>
  <c r="I209" i="7"/>
  <c r="I205" i="7"/>
  <c r="I204" i="7"/>
  <c r="I219" i="7"/>
  <c r="I218" i="7"/>
  <c r="I215" i="7"/>
  <c r="I201" i="7"/>
  <c r="I220" i="7"/>
  <c r="I223" i="7"/>
  <c r="I214" i="7"/>
  <c r="I200" i="7"/>
  <c r="I206" i="7"/>
  <c r="D227" i="7"/>
  <c r="I217" i="7"/>
  <c r="I203" i="7"/>
  <c r="H220" i="7"/>
  <c r="H212" i="7"/>
  <c r="H204" i="7"/>
  <c r="H221" i="7"/>
  <c r="H205" i="7"/>
  <c r="H207" i="7"/>
  <c r="C227" i="7"/>
  <c r="H218" i="7"/>
  <c r="H210" i="7"/>
  <c r="H202" i="7"/>
  <c r="H217" i="7"/>
  <c r="H201" i="7"/>
  <c r="H211" i="7"/>
  <c r="H222" i="7"/>
  <c r="H206" i="7"/>
  <c r="H209" i="7"/>
  <c r="H219" i="7"/>
  <c r="H214" i="7"/>
  <c r="H215" i="7"/>
  <c r="H216" i="7"/>
  <c r="H200" i="7"/>
  <c r="H223" i="7"/>
  <c r="H225" i="7"/>
  <c r="H208" i="7"/>
  <c r="H213" i="7"/>
  <c r="H224" i="7"/>
  <c r="H203" i="7"/>
  <c r="D243" i="7" l="1"/>
  <c r="D248" i="7"/>
  <c r="D241" i="7"/>
  <c r="D244" i="7"/>
  <c r="D237" i="7"/>
  <c r="D236" i="7"/>
  <c r="D230" i="7"/>
  <c r="I227" i="7"/>
  <c r="D253" i="7"/>
  <c r="D246" i="7"/>
  <c r="D235" i="7"/>
  <c r="D232" i="7"/>
  <c r="D233" i="7"/>
  <c r="D228" i="7"/>
  <c r="D229" i="7"/>
  <c r="D255" i="7"/>
  <c r="D239" i="7"/>
  <c r="D254" i="7"/>
  <c r="D252" i="7"/>
  <c r="D240" i="7"/>
  <c r="D242" i="7"/>
  <c r="D231" i="7"/>
  <c r="D251" i="7"/>
  <c r="D245" i="7"/>
  <c r="D238" i="7"/>
  <c r="D250" i="7"/>
  <c r="D249" i="7"/>
  <c r="D247" i="7"/>
  <c r="D234" i="7"/>
  <c r="E250" i="7"/>
  <c r="E242" i="7"/>
  <c r="E234" i="7"/>
  <c r="E249" i="7"/>
  <c r="E237" i="7"/>
  <c r="E253" i="7"/>
  <c r="E235" i="7"/>
  <c r="E255" i="7"/>
  <c r="E248" i="7"/>
  <c r="E240" i="7"/>
  <c r="E232" i="7"/>
  <c r="E245" i="7"/>
  <c r="E233" i="7"/>
  <c r="E251" i="7"/>
  <c r="E231" i="7"/>
  <c r="E252" i="7"/>
  <c r="E236" i="7"/>
  <c r="E239" i="7"/>
  <c r="E241" i="7"/>
  <c r="E228" i="7"/>
  <c r="E246" i="7"/>
  <c r="E230" i="7"/>
  <c r="E229" i="7"/>
  <c r="E244" i="7"/>
  <c r="J227" i="7"/>
  <c r="E243" i="7"/>
  <c r="E247" i="7"/>
  <c r="E254" i="7"/>
  <c r="E238" i="7"/>
  <c r="K252" i="7"/>
  <c r="K243" i="7"/>
  <c r="K255" i="7"/>
  <c r="K241" i="7"/>
  <c r="K235" i="7"/>
  <c r="K251" i="7"/>
  <c r="K238" i="7"/>
  <c r="K244" i="7"/>
  <c r="K250" i="7"/>
  <c r="K248" i="7"/>
  <c r="K237" i="7"/>
  <c r="K233" i="7"/>
  <c r="K231" i="7"/>
  <c r="K247" i="7"/>
  <c r="K229" i="7"/>
  <c r="K228" i="7"/>
  <c r="K239" i="7"/>
  <c r="K240" i="7"/>
  <c r="K245" i="7"/>
  <c r="K242" i="7"/>
  <c r="K246" i="7"/>
  <c r="K253" i="7"/>
  <c r="K234" i="7"/>
  <c r="K236" i="7"/>
  <c r="K230" i="7"/>
  <c r="K254" i="7"/>
  <c r="K232" i="7"/>
  <c r="K249" i="7"/>
  <c r="C255" i="7"/>
  <c r="C250" i="7"/>
  <c r="C242" i="7"/>
  <c r="C234" i="7"/>
  <c r="C253" i="7"/>
  <c r="C231" i="7"/>
  <c r="C243" i="7"/>
  <c r="C229" i="7"/>
  <c r="H227" i="7"/>
  <c r="C248" i="7"/>
  <c r="C240" i="7"/>
  <c r="C232" i="7"/>
  <c r="C247" i="7"/>
  <c r="C251" i="7"/>
  <c r="C239" i="7"/>
  <c r="C244" i="7"/>
  <c r="C228" i="7"/>
  <c r="C245" i="7"/>
  <c r="C236" i="7"/>
  <c r="C233" i="7"/>
  <c r="C254" i="7"/>
  <c r="C238" i="7"/>
  <c r="C241" i="7"/>
  <c r="C237" i="7"/>
  <c r="C252" i="7"/>
  <c r="C235" i="7"/>
  <c r="C230" i="7"/>
  <c r="C249" i="7"/>
  <c r="C246" i="7"/>
  <c r="B251" i="7"/>
  <c r="B243" i="7"/>
  <c r="B235" i="7"/>
  <c r="B254" i="7"/>
  <c r="B244" i="7"/>
  <c r="B228" i="7"/>
  <c r="B234" i="7"/>
  <c r="G227" i="7"/>
  <c r="B249" i="7"/>
  <c r="B241" i="7"/>
  <c r="B233" i="7"/>
  <c r="B252" i="7"/>
  <c r="B242" i="7"/>
  <c r="B246" i="7"/>
  <c r="B230" i="7"/>
  <c r="B245" i="7"/>
  <c r="B229" i="7"/>
  <c r="B232" i="7"/>
  <c r="B237" i="7"/>
  <c r="B238" i="7"/>
  <c r="B255" i="7"/>
  <c r="B239" i="7"/>
  <c r="B250" i="7"/>
  <c r="B240" i="7"/>
  <c r="B253" i="7"/>
  <c r="B248" i="7"/>
  <c r="B236" i="7"/>
  <c r="B247" i="7"/>
  <c r="B231" i="7"/>
  <c r="I250" i="7" l="1"/>
  <c r="I237" i="7"/>
  <c r="I240" i="7"/>
  <c r="I243" i="7"/>
  <c r="I236" i="7"/>
  <c r="I239" i="7"/>
  <c r="I235" i="7"/>
  <c r="I242" i="7"/>
  <c r="I251" i="7"/>
  <c r="I232" i="7"/>
  <c r="I247" i="7"/>
  <c r="I228" i="7"/>
  <c r="I246" i="7"/>
  <c r="I230" i="7"/>
  <c r="I252" i="7"/>
  <c r="I248" i="7"/>
  <c r="I244" i="7"/>
  <c r="I238" i="7"/>
  <c r="I229" i="7"/>
  <c r="I234" i="7"/>
  <c r="I249" i="7"/>
  <c r="I241" i="7"/>
  <c r="I254" i="7"/>
  <c r="I233" i="7"/>
  <c r="I231" i="7"/>
  <c r="I253" i="7"/>
  <c r="I255" i="7"/>
  <c r="I245" i="7"/>
  <c r="G254" i="7"/>
  <c r="G246" i="7"/>
  <c r="G238" i="7"/>
  <c r="G230" i="7"/>
  <c r="G247" i="7"/>
  <c r="G231" i="7"/>
  <c r="G229" i="7"/>
  <c r="G250" i="7"/>
  <c r="G234" i="7"/>
  <c r="G239" i="7"/>
  <c r="G241" i="7"/>
  <c r="G252" i="7"/>
  <c r="G244" i="7"/>
  <c r="G236" i="7"/>
  <c r="G228" i="7"/>
  <c r="G243" i="7"/>
  <c r="G253" i="7"/>
  <c r="G249" i="7"/>
  <c r="G242" i="7"/>
  <c r="G255" i="7"/>
  <c r="G245" i="7"/>
  <c r="G232" i="7"/>
  <c r="G233" i="7"/>
  <c r="G251" i="7"/>
  <c r="G237" i="7"/>
  <c r="G248" i="7"/>
  <c r="G235" i="7"/>
  <c r="G240" i="7"/>
  <c r="H251" i="7"/>
  <c r="H243" i="7"/>
  <c r="H249" i="7"/>
  <c r="H241" i="7"/>
  <c r="H233" i="7"/>
  <c r="H250" i="7"/>
  <c r="H234" i="7"/>
  <c r="H253" i="7"/>
  <c r="H237" i="7"/>
  <c r="H254" i="7"/>
  <c r="H230" i="7"/>
  <c r="H236" i="7"/>
  <c r="H231" i="7"/>
  <c r="H240" i="7"/>
  <c r="H247" i="7"/>
  <c r="H235" i="7"/>
  <c r="H246" i="7"/>
  <c r="H248" i="7"/>
  <c r="H228" i="7"/>
  <c r="H245" i="7"/>
  <c r="H242" i="7"/>
  <c r="H252" i="7"/>
  <c r="H255" i="7"/>
  <c r="H232" i="7"/>
  <c r="H239" i="7"/>
  <c r="H244" i="7"/>
  <c r="H238" i="7"/>
  <c r="H229" i="7"/>
  <c r="J249" i="7"/>
  <c r="J241" i="7"/>
  <c r="J233" i="7"/>
  <c r="J248" i="7"/>
  <c r="J232" i="7"/>
  <c r="J238" i="7"/>
  <c r="J234" i="7"/>
  <c r="J255" i="7"/>
  <c r="J247" i="7"/>
  <c r="J239" i="7"/>
  <c r="J231" i="7"/>
  <c r="J244" i="7"/>
  <c r="J228" i="7"/>
  <c r="J230" i="7"/>
  <c r="J251" i="7"/>
  <c r="J235" i="7"/>
  <c r="J236" i="7"/>
  <c r="J242" i="7"/>
  <c r="J243" i="7"/>
  <c r="J246" i="7"/>
  <c r="J245" i="7"/>
  <c r="J229" i="7"/>
  <c r="J254" i="7"/>
  <c r="J252" i="7"/>
  <c r="J250" i="7"/>
  <c r="J253" i="7"/>
  <c r="J237" i="7"/>
  <c r="J240" i="7"/>
</calcChain>
</file>

<file path=xl/sharedStrings.xml><?xml version="1.0" encoding="utf-8"?>
<sst xmlns="http://schemas.openxmlformats.org/spreadsheetml/2006/main" count="69" uniqueCount="26">
  <si>
    <t>DISTRIBUIÇÃO BINOMIAL</t>
  </si>
  <si>
    <t>VALORES DA FUNÇÃO DE PROBABILIDADE</t>
  </si>
  <si>
    <t>p</t>
  </si>
  <si>
    <t>n</t>
  </si>
  <si>
    <t>x</t>
  </si>
  <si>
    <t>Distribuição de Poisson</t>
  </si>
  <si>
    <t>Valores da função de probabilidade</t>
  </si>
  <si>
    <r>
      <t xml:space="preserve">      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 xml:space="preserve">
x</t>
    </r>
  </si>
  <si>
    <t>(continua)</t>
  </si>
  <si>
    <t>(continuação)</t>
  </si>
  <si>
    <t>DISTRIBUIÇÃO NORMAL PADRÃO</t>
  </si>
  <si>
    <t>VALORES DA FUNÇÃO DISTRIBUIÇÃO</t>
  </si>
  <si>
    <t>z</t>
  </si>
  <si>
    <t>F(z)</t>
  </si>
  <si>
    <t>2(1-F(z))</t>
  </si>
  <si>
    <t xml:space="preserve"> QUI-SQUARE DISTRIBUTION</t>
  </si>
  <si>
    <t>VALUES OF THE DISTRIBUTION FUNCTION</t>
  </si>
  <si>
    <t>d.f</t>
  </si>
  <si>
    <t>Cumulative probability</t>
  </si>
  <si>
    <t>F-SNEDCOR DISTRIBUTION</t>
  </si>
  <si>
    <t>n: d.f.denominator</t>
  </si>
  <si>
    <t>m: numerator degrees of freedom</t>
  </si>
  <si>
    <t>&gt; 120</t>
  </si>
  <si>
    <t>t-Student DISTRIBUTION</t>
  </si>
  <si>
    <t>d.f.</t>
  </si>
  <si>
    <t>&gt;120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</si>
</sst>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0"/>
    <numFmt numFmtId="166" formatCode="0.000000"/>
    <numFmt numFmtId="167" formatCode="0.000"/>
    <numFmt numFmtId="168" formatCode="0.00000"/>
    <numFmt numFmtId="169" formatCode="0.0000000"/>
  </numFmts>
  <fonts count="1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7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165" fontId="5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3" borderId="0" xfId="0" applyFont="1" applyFill="1"/>
    <xf numFmtId="165" fontId="1" fillId="0" borderId="0" xfId="0" applyNumberFormat="1" applyFont="1"/>
    <xf numFmtId="164" fontId="1" fillId="3" borderId="0" xfId="0" applyNumberFormat="1" applyFont="1" applyFill="1" applyAlignment="1">
      <alignment vertical="center"/>
    </xf>
    <xf numFmtId="165" fontId="4" fillId="0" borderId="0" xfId="0" applyNumberFormat="1" applyFont="1"/>
    <xf numFmtId="0" fontId="5" fillId="3" borderId="1" xfId="0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9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4" fillId="3" borderId="6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3" borderId="9" xfId="0" applyFill="1" applyBorder="1"/>
    <xf numFmtId="167" fontId="1" fillId="0" borderId="10" xfId="0" applyNumberFormat="1" applyFont="1" applyBorder="1"/>
    <xf numFmtId="167" fontId="1" fillId="0" borderId="0" xfId="0" applyNumberFormat="1" applyFont="1"/>
    <xf numFmtId="167" fontId="1" fillId="0" borderId="5" xfId="0" applyNumberFormat="1" applyFont="1" applyBorder="1"/>
    <xf numFmtId="2" fontId="1" fillId="0" borderId="10" xfId="0" applyNumberFormat="1" applyFont="1" applyBorder="1"/>
    <xf numFmtId="2" fontId="1" fillId="0" borderId="0" xfId="0" applyNumberFormat="1" applyFont="1"/>
    <xf numFmtId="2" fontId="1" fillId="0" borderId="5" xfId="0" applyNumberFormat="1" applyFont="1" applyBorder="1"/>
    <xf numFmtId="164" fontId="1" fillId="0" borderId="10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7" fontId="1" fillId="0" borderId="11" xfId="0" applyNumberFormat="1" applyFont="1" applyBorder="1"/>
    <xf numFmtId="167" fontId="1" fillId="0" borderId="7" xfId="0" applyNumberFormat="1" applyFont="1" applyBorder="1"/>
    <xf numFmtId="167" fontId="1" fillId="0" borderId="8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5" fillId="0" borderId="1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 textRotation="90" wrapText="1"/>
    </xf>
    <xf numFmtId="0" fontId="0" fillId="3" borderId="0" xfId="0" applyFill="1" applyAlignment="1">
      <alignment horizontal="right" vertical="center" textRotation="90" wrapText="1"/>
    </xf>
    <xf numFmtId="0" fontId="5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AB62DBC2-F3F4-41CD-A887-841AAA3CAB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showGridLines="0" tabSelected="1" view="pageLayout" zoomScaleNormal="100" workbookViewId="0">
      <selection activeCell="J57" sqref="J57"/>
    </sheetView>
  </sheetViews>
  <sheetFormatPr defaultColWidth="9.08984375" defaultRowHeight="12.5" x14ac:dyDescent="0.25"/>
  <cols>
    <col min="1" max="1" width="5.36328125" style="3" customWidth="1"/>
    <col min="2" max="2" width="6.26953125" style="3" customWidth="1"/>
    <col min="3" max="12" width="8.7265625" style="1" customWidth="1"/>
    <col min="13" max="16384" width="9.08984375" style="1"/>
  </cols>
  <sheetData>
    <row r="1" spans="1:14" ht="13" x14ac:dyDescent="0.3">
      <c r="C1" s="61" t="s">
        <v>0</v>
      </c>
      <c r="D1" s="61"/>
      <c r="E1" s="61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C2" s="62" t="s">
        <v>1</v>
      </c>
      <c r="D2" s="62"/>
      <c r="E2" s="62"/>
    </row>
    <row r="3" spans="1:14" x14ac:dyDescent="0.25">
      <c r="A3" s="5"/>
      <c r="B3" s="6"/>
      <c r="C3" s="7" t="s">
        <v>2</v>
      </c>
      <c r="D3" s="7"/>
      <c r="E3" s="7"/>
      <c r="F3" s="7"/>
      <c r="G3" s="7"/>
      <c r="H3" s="7"/>
      <c r="I3" s="7"/>
      <c r="J3" s="7"/>
      <c r="K3" s="7"/>
      <c r="L3" s="7"/>
    </row>
    <row r="4" spans="1:14" x14ac:dyDescent="0.25">
      <c r="A4" s="5" t="s">
        <v>3</v>
      </c>
      <c r="B4" s="6" t="s">
        <v>4</v>
      </c>
      <c r="C4" s="7">
        <v>0.05</v>
      </c>
      <c r="D4" s="7">
        <v>0.1</v>
      </c>
      <c r="E4" s="7">
        <v>0.15</v>
      </c>
      <c r="F4" s="7">
        <v>0.2</v>
      </c>
      <c r="G4" s="7">
        <v>0.25</v>
      </c>
      <c r="H4" s="7">
        <v>0.3</v>
      </c>
      <c r="I4" s="7">
        <v>0.35</v>
      </c>
      <c r="J4" s="7">
        <v>0.4</v>
      </c>
      <c r="K4" s="7">
        <v>0.45</v>
      </c>
      <c r="L4" s="7">
        <v>0.5</v>
      </c>
    </row>
    <row r="5" spans="1:14" x14ac:dyDescent="0.25">
      <c r="A5" s="5"/>
      <c r="B5" s="6"/>
    </row>
    <row r="6" spans="1:14" x14ac:dyDescent="0.25">
      <c r="A6" s="5">
        <v>1</v>
      </c>
      <c r="B6" s="6">
        <v>0</v>
      </c>
      <c r="C6" s="8">
        <f>COMBIN($A$6,$B6)*C$4^$B6*(1-C$4)^($A$6-$B6)</f>
        <v>0.95</v>
      </c>
      <c r="D6" s="8">
        <f t="shared" ref="D6:L7" si="0">COMBIN($A$6,$B6)*D$4^$B6*(1-D$4)^($A$6-$B6)</f>
        <v>0.9</v>
      </c>
      <c r="E6" s="8">
        <f t="shared" si="0"/>
        <v>0.85</v>
      </c>
      <c r="F6" s="8">
        <f t="shared" si="0"/>
        <v>0.8</v>
      </c>
      <c r="G6" s="8">
        <f t="shared" si="0"/>
        <v>0.75</v>
      </c>
      <c r="H6" s="8">
        <f t="shared" si="0"/>
        <v>0.7</v>
      </c>
      <c r="I6" s="8">
        <f t="shared" si="0"/>
        <v>0.65</v>
      </c>
      <c r="J6" s="8">
        <f t="shared" si="0"/>
        <v>0.6</v>
      </c>
      <c r="K6" s="8">
        <f t="shared" si="0"/>
        <v>0.55000000000000004</v>
      </c>
      <c r="L6" s="8">
        <f t="shared" si="0"/>
        <v>0.5</v>
      </c>
    </row>
    <row r="7" spans="1:14" x14ac:dyDescent="0.25">
      <c r="A7" s="5"/>
      <c r="B7" s="6">
        <v>1</v>
      </c>
      <c r="C7" s="8">
        <f>COMBIN($A$6,$B7)*C$4^$B7*(1-C$4)^($A$6-$B7)</f>
        <v>0.05</v>
      </c>
      <c r="D7" s="8">
        <f t="shared" si="0"/>
        <v>0.1</v>
      </c>
      <c r="E7" s="8">
        <f t="shared" si="0"/>
        <v>0.15</v>
      </c>
      <c r="F7" s="8">
        <f t="shared" si="0"/>
        <v>0.2</v>
      </c>
      <c r="G7" s="8">
        <f t="shared" si="0"/>
        <v>0.25</v>
      </c>
      <c r="H7" s="8">
        <f t="shared" si="0"/>
        <v>0.3</v>
      </c>
      <c r="I7" s="8">
        <f t="shared" si="0"/>
        <v>0.35</v>
      </c>
      <c r="J7" s="8">
        <f t="shared" si="0"/>
        <v>0.4</v>
      </c>
      <c r="K7" s="8">
        <f t="shared" si="0"/>
        <v>0.45</v>
      </c>
      <c r="L7" s="8">
        <f t="shared" si="0"/>
        <v>0.5</v>
      </c>
    </row>
    <row r="8" spans="1:14" x14ac:dyDescent="0.25">
      <c r="A8" s="5"/>
      <c r="B8" s="6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 x14ac:dyDescent="0.25">
      <c r="A9" s="5">
        <v>2</v>
      </c>
      <c r="B9" s="6">
        <v>0</v>
      </c>
      <c r="C9" s="8">
        <f>COMBIN($A$9,$B9)*C$4^$B9*(1-C$4)^($A$9-$B9)</f>
        <v>0.90249999999999997</v>
      </c>
      <c r="D9" s="8">
        <f t="shared" ref="D9:L9" si="1">COMBIN($A$9,$B9)*D$4^$B9*(1-D$4)^($A$9-$B9)</f>
        <v>0.81</v>
      </c>
      <c r="E9" s="8">
        <f t="shared" si="1"/>
        <v>0.72249999999999992</v>
      </c>
      <c r="F9" s="8">
        <f t="shared" si="1"/>
        <v>0.64000000000000012</v>
      </c>
      <c r="G9" s="8">
        <f t="shared" si="1"/>
        <v>0.5625</v>
      </c>
      <c r="H9" s="8">
        <f t="shared" si="1"/>
        <v>0.48999999999999994</v>
      </c>
      <c r="I9" s="8">
        <f t="shared" si="1"/>
        <v>0.42250000000000004</v>
      </c>
      <c r="J9" s="8">
        <f t="shared" si="1"/>
        <v>0.36</v>
      </c>
      <c r="K9" s="8">
        <f t="shared" si="1"/>
        <v>0.30250000000000005</v>
      </c>
      <c r="L9" s="8">
        <f t="shared" si="1"/>
        <v>0.25</v>
      </c>
    </row>
    <row r="10" spans="1:14" x14ac:dyDescent="0.25">
      <c r="A10" s="5"/>
      <c r="B10" s="6">
        <v>1</v>
      </c>
      <c r="C10" s="8">
        <f t="shared" ref="C10:L11" si="2">COMBIN($A$9,$B10)*C$4^$B10*(1-C$4)^($A$9-$B10)</f>
        <v>9.5000000000000001E-2</v>
      </c>
      <c r="D10" s="8">
        <f t="shared" si="2"/>
        <v>0.18000000000000002</v>
      </c>
      <c r="E10" s="8">
        <f t="shared" si="2"/>
        <v>0.255</v>
      </c>
      <c r="F10" s="8">
        <f t="shared" si="2"/>
        <v>0.32000000000000006</v>
      </c>
      <c r="G10" s="8">
        <f t="shared" si="2"/>
        <v>0.375</v>
      </c>
      <c r="H10" s="8">
        <f t="shared" si="2"/>
        <v>0.42</v>
      </c>
      <c r="I10" s="8">
        <f t="shared" si="2"/>
        <v>0.45499999999999996</v>
      </c>
      <c r="J10" s="8">
        <f t="shared" si="2"/>
        <v>0.48</v>
      </c>
      <c r="K10" s="8">
        <f t="shared" si="2"/>
        <v>0.49500000000000005</v>
      </c>
      <c r="L10" s="8">
        <f t="shared" si="2"/>
        <v>0.5</v>
      </c>
    </row>
    <row r="11" spans="1:14" x14ac:dyDescent="0.25">
      <c r="A11" s="5"/>
      <c r="B11" s="6">
        <v>2</v>
      </c>
      <c r="C11" s="8">
        <f t="shared" si="2"/>
        <v>2.5000000000000005E-3</v>
      </c>
      <c r="D11" s="8">
        <f t="shared" si="2"/>
        <v>1.0000000000000002E-2</v>
      </c>
      <c r="E11" s="8">
        <f t="shared" si="2"/>
        <v>2.2499999999999999E-2</v>
      </c>
      <c r="F11" s="8">
        <f t="shared" si="2"/>
        <v>4.0000000000000008E-2</v>
      </c>
      <c r="G11" s="8">
        <f t="shared" si="2"/>
        <v>6.25E-2</v>
      </c>
      <c r="H11" s="8">
        <f t="shared" si="2"/>
        <v>0.09</v>
      </c>
      <c r="I11" s="8">
        <f t="shared" si="2"/>
        <v>0.12249999999999998</v>
      </c>
      <c r="J11" s="8">
        <f t="shared" si="2"/>
        <v>0.16000000000000003</v>
      </c>
      <c r="K11" s="8">
        <f t="shared" si="2"/>
        <v>0.20250000000000001</v>
      </c>
      <c r="L11" s="8">
        <f t="shared" si="2"/>
        <v>0.25</v>
      </c>
    </row>
    <row r="12" spans="1:14" x14ac:dyDescent="0.25">
      <c r="A12" s="5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4" x14ac:dyDescent="0.25">
      <c r="A13" s="5">
        <v>3</v>
      </c>
      <c r="B13" s="6">
        <v>0</v>
      </c>
      <c r="C13" s="8">
        <f>COMBIN($A$13,$B13)*C$4^$B13*(1-C$4)^($A$13-$B13)</f>
        <v>0.85737499999999989</v>
      </c>
      <c r="D13" s="8">
        <f t="shared" ref="D13:L13" si="3">COMBIN($A$13,$B13)*D$4^$B13*(1-D$4)^($A$13-$B13)</f>
        <v>0.72900000000000009</v>
      </c>
      <c r="E13" s="8">
        <f t="shared" si="3"/>
        <v>0.61412499999999992</v>
      </c>
      <c r="F13" s="8">
        <f t="shared" si="3"/>
        <v>0.51200000000000012</v>
      </c>
      <c r="G13" s="8">
        <f t="shared" si="3"/>
        <v>0.421875</v>
      </c>
      <c r="H13" s="8">
        <f t="shared" si="3"/>
        <v>0.34299999999999992</v>
      </c>
      <c r="I13" s="8">
        <f t="shared" si="3"/>
        <v>0.27462500000000006</v>
      </c>
      <c r="J13" s="8">
        <f t="shared" si="3"/>
        <v>0.216</v>
      </c>
      <c r="K13" s="8">
        <f t="shared" si="3"/>
        <v>0.16637500000000005</v>
      </c>
      <c r="L13" s="8">
        <f t="shared" si="3"/>
        <v>0.125</v>
      </c>
    </row>
    <row r="14" spans="1:14" x14ac:dyDescent="0.25">
      <c r="A14" s="5"/>
      <c r="B14" s="6">
        <v>1</v>
      </c>
      <c r="C14" s="8">
        <f t="shared" ref="C14:L16" si="4">COMBIN($A$13,$B14)*C$4^$B14*(1-C$4)^($A$13-$B14)</f>
        <v>0.13537500000000002</v>
      </c>
      <c r="D14" s="8">
        <f t="shared" si="4"/>
        <v>0.24300000000000005</v>
      </c>
      <c r="E14" s="8">
        <f t="shared" si="4"/>
        <v>0.32512499999999994</v>
      </c>
      <c r="F14" s="8">
        <f t="shared" si="4"/>
        <v>0.38400000000000012</v>
      </c>
      <c r="G14" s="8">
        <f t="shared" si="4"/>
        <v>0.421875</v>
      </c>
      <c r="H14" s="8">
        <f t="shared" si="4"/>
        <v>0.44099999999999989</v>
      </c>
      <c r="I14" s="8">
        <f t="shared" si="4"/>
        <v>0.44362499999999999</v>
      </c>
      <c r="J14" s="8">
        <f t="shared" si="4"/>
        <v>0.43200000000000005</v>
      </c>
      <c r="K14" s="8">
        <f t="shared" si="4"/>
        <v>0.4083750000000001</v>
      </c>
      <c r="L14" s="8">
        <f t="shared" si="4"/>
        <v>0.375</v>
      </c>
    </row>
    <row r="15" spans="1:14" x14ac:dyDescent="0.25">
      <c r="A15" s="5"/>
      <c r="B15" s="6">
        <v>2</v>
      </c>
      <c r="C15" s="8">
        <f t="shared" si="4"/>
        <v>7.1250000000000011E-3</v>
      </c>
      <c r="D15" s="8">
        <f t="shared" si="4"/>
        <v>2.7000000000000007E-2</v>
      </c>
      <c r="E15" s="8">
        <f t="shared" si="4"/>
        <v>5.7375000000000002E-2</v>
      </c>
      <c r="F15" s="8">
        <f t="shared" si="4"/>
        <v>9.600000000000003E-2</v>
      </c>
      <c r="G15" s="8">
        <f t="shared" si="4"/>
        <v>0.140625</v>
      </c>
      <c r="H15" s="8">
        <f t="shared" si="4"/>
        <v>0.189</v>
      </c>
      <c r="I15" s="8">
        <f t="shared" si="4"/>
        <v>0.23887499999999998</v>
      </c>
      <c r="J15" s="8">
        <f t="shared" si="4"/>
        <v>0.28800000000000003</v>
      </c>
      <c r="K15" s="8">
        <f t="shared" si="4"/>
        <v>0.33412500000000006</v>
      </c>
      <c r="L15" s="8">
        <f t="shared" si="4"/>
        <v>0.375</v>
      </c>
    </row>
    <row r="16" spans="1:14" x14ac:dyDescent="0.25">
      <c r="A16" s="5"/>
      <c r="B16" s="6">
        <v>3</v>
      </c>
      <c r="C16" s="8">
        <f t="shared" si="4"/>
        <v>1.2500000000000003E-4</v>
      </c>
      <c r="D16" s="8">
        <f t="shared" si="4"/>
        <v>1.0000000000000002E-3</v>
      </c>
      <c r="E16" s="8">
        <f t="shared" si="4"/>
        <v>3.375E-3</v>
      </c>
      <c r="F16" s="8">
        <f t="shared" si="4"/>
        <v>8.0000000000000019E-3</v>
      </c>
      <c r="G16" s="8">
        <f t="shared" si="4"/>
        <v>1.5625E-2</v>
      </c>
      <c r="H16" s="8">
        <f t="shared" si="4"/>
        <v>2.7E-2</v>
      </c>
      <c r="I16" s="8">
        <f t="shared" si="4"/>
        <v>4.287499999999999E-2</v>
      </c>
      <c r="J16" s="8">
        <f t="shared" si="4"/>
        <v>6.4000000000000015E-2</v>
      </c>
      <c r="K16" s="8">
        <f t="shared" si="4"/>
        <v>9.1125000000000012E-2</v>
      </c>
      <c r="L16" s="8">
        <f t="shared" si="4"/>
        <v>0.125</v>
      </c>
    </row>
    <row r="17" spans="1:12" x14ac:dyDescent="0.25">
      <c r="A17" s="5"/>
      <c r="B17" s="6"/>
    </row>
    <row r="18" spans="1:12" x14ac:dyDescent="0.25">
      <c r="A18" s="5">
        <v>4</v>
      </c>
      <c r="B18" s="6">
        <v>0</v>
      </c>
      <c r="C18" s="8">
        <f>COMBIN($A$18,$B18)*C$4^$B18*(1-C$4)^($A$18-$B18)</f>
        <v>0.81450624999999999</v>
      </c>
      <c r="D18" s="8">
        <f t="shared" ref="D18:L18" si="5">COMBIN($A$18,$B18)*D$4^$B18*(1-D$4)^($A$18-$B18)</f>
        <v>0.65610000000000013</v>
      </c>
      <c r="E18" s="8">
        <f t="shared" si="5"/>
        <v>0.52200624999999989</v>
      </c>
      <c r="F18" s="8">
        <f t="shared" si="5"/>
        <v>0.40960000000000019</v>
      </c>
      <c r="G18" s="8">
        <f t="shared" si="5"/>
        <v>0.31640625</v>
      </c>
      <c r="H18" s="8">
        <f t="shared" si="5"/>
        <v>0.24009999999999992</v>
      </c>
      <c r="I18" s="8">
        <f t="shared" si="5"/>
        <v>0.17850625000000003</v>
      </c>
      <c r="J18" s="8">
        <f t="shared" si="5"/>
        <v>0.12959999999999999</v>
      </c>
      <c r="K18" s="8">
        <f t="shared" si="5"/>
        <v>9.1506250000000025E-2</v>
      </c>
      <c r="L18" s="8">
        <f t="shared" si="5"/>
        <v>6.25E-2</v>
      </c>
    </row>
    <row r="19" spans="1:12" x14ac:dyDescent="0.25">
      <c r="A19" s="5"/>
      <c r="B19" s="6">
        <v>1</v>
      </c>
      <c r="C19" s="8">
        <f t="shared" ref="C19:L22" si="6">COMBIN($A$18,$B19)*C$4^$B19*(1-C$4)^($A$18-$B19)</f>
        <v>0.17147499999999999</v>
      </c>
      <c r="D19" s="8">
        <f t="shared" si="6"/>
        <v>0.29160000000000003</v>
      </c>
      <c r="E19" s="8">
        <f t="shared" si="6"/>
        <v>0.36847499999999994</v>
      </c>
      <c r="F19" s="8">
        <f t="shared" si="6"/>
        <v>0.40960000000000013</v>
      </c>
      <c r="G19" s="8">
        <f t="shared" si="6"/>
        <v>0.421875</v>
      </c>
      <c r="H19" s="8">
        <f t="shared" si="6"/>
        <v>0.41159999999999991</v>
      </c>
      <c r="I19" s="8">
        <f t="shared" si="6"/>
        <v>0.38447500000000007</v>
      </c>
      <c r="J19" s="8">
        <f t="shared" si="6"/>
        <v>0.34560000000000002</v>
      </c>
      <c r="K19" s="8">
        <f t="shared" si="6"/>
        <v>0.2994750000000001</v>
      </c>
      <c r="L19" s="8">
        <f t="shared" si="6"/>
        <v>0.25</v>
      </c>
    </row>
    <row r="20" spans="1:12" x14ac:dyDescent="0.25">
      <c r="A20" s="5"/>
      <c r="B20" s="6">
        <v>2</v>
      </c>
      <c r="C20" s="8">
        <f t="shared" si="6"/>
        <v>1.3537500000000003E-2</v>
      </c>
      <c r="D20" s="8">
        <f t="shared" si="6"/>
        <v>4.8600000000000011E-2</v>
      </c>
      <c r="E20" s="8">
        <f t="shared" si="6"/>
        <v>9.7537499999999999E-2</v>
      </c>
      <c r="F20" s="8">
        <f t="shared" si="6"/>
        <v>0.15360000000000007</v>
      </c>
      <c r="G20" s="8">
        <f t="shared" si="6"/>
        <v>0.2109375</v>
      </c>
      <c r="H20" s="8">
        <f t="shared" si="6"/>
        <v>0.2646</v>
      </c>
      <c r="I20" s="8">
        <f t="shared" si="6"/>
        <v>0.31053749999999997</v>
      </c>
      <c r="J20" s="8">
        <f t="shared" si="6"/>
        <v>0.34560000000000007</v>
      </c>
      <c r="K20" s="8">
        <f t="shared" si="6"/>
        <v>0.36753750000000007</v>
      </c>
      <c r="L20" s="8">
        <f t="shared" si="6"/>
        <v>0.375</v>
      </c>
    </row>
    <row r="21" spans="1:12" x14ac:dyDescent="0.25">
      <c r="A21" s="5"/>
      <c r="B21" s="6">
        <v>3</v>
      </c>
      <c r="C21" s="8">
        <f t="shared" si="6"/>
        <v>4.7500000000000011E-4</v>
      </c>
      <c r="D21" s="8">
        <f t="shared" si="6"/>
        <v>3.6000000000000008E-3</v>
      </c>
      <c r="E21" s="8">
        <f t="shared" si="6"/>
        <v>1.1474999999999999E-2</v>
      </c>
      <c r="F21" s="8">
        <f t="shared" si="6"/>
        <v>2.5600000000000008E-2</v>
      </c>
      <c r="G21" s="8">
        <f t="shared" si="6"/>
        <v>4.6875E-2</v>
      </c>
      <c r="H21" s="8">
        <f t="shared" si="6"/>
        <v>7.5600000000000001E-2</v>
      </c>
      <c r="I21" s="8">
        <f t="shared" si="6"/>
        <v>0.11147499999999998</v>
      </c>
      <c r="J21" s="8">
        <f t="shared" si="6"/>
        <v>0.15360000000000004</v>
      </c>
      <c r="K21" s="8">
        <f t="shared" si="6"/>
        <v>0.20047500000000004</v>
      </c>
      <c r="L21" s="8">
        <f t="shared" si="6"/>
        <v>0.25</v>
      </c>
    </row>
    <row r="22" spans="1:12" x14ac:dyDescent="0.25">
      <c r="A22" s="5"/>
      <c r="B22" s="6">
        <v>4</v>
      </c>
      <c r="C22" s="8">
        <f t="shared" si="6"/>
        <v>6.2500000000000028E-6</v>
      </c>
      <c r="D22" s="8">
        <f t="shared" si="6"/>
        <v>1.0000000000000005E-4</v>
      </c>
      <c r="E22" s="8">
        <f t="shared" si="6"/>
        <v>5.0624999999999997E-4</v>
      </c>
      <c r="F22" s="8">
        <f t="shared" si="6"/>
        <v>1.6000000000000007E-3</v>
      </c>
      <c r="G22" s="8">
        <f t="shared" si="6"/>
        <v>3.90625E-3</v>
      </c>
      <c r="H22" s="8">
        <f t="shared" si="6"/>
        <v>8.0999999999999996E-3</v>
      </c>
      <c r="I22" s="8">
        <f t="shared" si="6"/>
        <v>1.5006249999999995E-2</v>
      </c>
      <c r="J22" s="8">
        <f t="shared" si="6"/>
        <v>2.5600000000000012E-2</v>
      </c>
      <c r="K22" s="8">
        <f t="shared" si="6"/>
        <v>4.1006250000000008E-2</v>
      </c>
      <c r="L22" s="8">
        <f t="shared" si="6"/>
        <v>6.25E-2</v>
      </c>
    </row>
    <row r="23" spans="1:12" x14ac:dyDescent="0.25">
      <c r="A23" s="5"/>
      <c r="B23" s="6"/>
    </row>
    <row r="24" spans="1:12" x14ac:dyDescent="0.25">
      <c r="A24" s="5">
        <v>5</v>
      </c>
      <c r="B24" s="6">
        <v>0</v>
      </c>
      <c r="C24" s="8">
        <f>COMBIN($A$24,$B24)*C$4^$B24*(1-C$4)^($A$24-$B24)</f>
        <v>0.77378093749999999</v>
      </c>
      <c r="D24" s="8">
        <f t="shared" ref="D24:L24" si="7">COMBIN($A$24,$B24)*D$4^$B24*(1-D$4)^($A$24-$B24)</f>
        <v>0.59049000000000018</v>
      </c>
      <c r="E24" s="8">
        <f t="shared" si="7"/>
        <v>0.44370531249999989</v>
      </c>
      <c r="F24" s="8">
        <f t="shared" si="7"/>
        <v>0.32768000000000019</v>
      </c>
      <c r="G24" s="8">
        <f t="shared" si="7"/>
        <v>0.2373046875</v>
      </c>
      <c r="H24" s="8">
        <f t="shared" si="7"/>
        <v>0.16806999999999994</v>
      </c>
      <c r="I24" s="8">
        <f t="shared" si="7"/>
        <v>0.11602906250000003</v>
      </c>
      <c r="J24" s="8">
        <f t="shared" si="7"/>
        <v>7.7759999999999996E-2</v>
      </c>
      <c r="K24" s="8">
        <f t="shared" si="7"/>
        <v>5.0328437500000017E-2</v>
      </c>
      <c r="L24" s="8">
        <f t="shared" si="7"/>
        <v>3.125E-2</v>
      </c>
    </row>
    <row r="25" spans="1:12" x14ac:dyDescent="0.25">
      <c r="A25" s="5"/>
      <c r="B25" s="6">
        <v>1</v>
      </c>
      <c r="C25" s="8">
        <f t="shared" ref="C25:L29" si="8">COMBIN($A$24,$B25)*C$4^$B25*(1-C$4)^($A$24-$B25)</f>
        <v>0.2036265625</v>
      </c>
      <c r="D25" s="8">
        <f t="shared" si="8"/>
        <v>0.32805000000000006</v>
      </c>
      <c r="E25" s="8">
        <f t="shared" si="8"/>
        <v>0.39150468749999989</v>
      </c>
      <c r="F25" s="8">
        <f t="shared" si="8"/>
        <v>0.40960000000000019</v>
      </c>
      <c r="G25" s="8">
        <f t="shared" si="8"/>
        <v>0.3955078125</v>
      </c>
      <c r="H25" s="8">
        <f t="shared" si="8"/>
        <v>0.36014999999999986</v>
      </c>
      <c r="I25" s="8">
        <f t="shared" si="8"/>
        <v>0.31238593750000004</v>
      </c>
      <c r="J25" s="8">
        <f t="shared" si="8"/>
        <v>0.25919999999999999</v>
      </c>
      <c r="K25" s="8">
        <f t="shared" si="8"/>
        <v>0.20588906250000005</v>
      </c>
      <c r="L25" s="8">
        <f t="shared" si="8"/>
        <v>0.15625</v>
      </c>
    </row>
    <row r="26" spans="1:12" x14ac:dyDescent="0.25">
      <c r="A26" s="5"/>
      <c r="B26" s="6">
        <v>2</v>
      </c>
      <c r="C26" s="8">
        <f t="shared" si="8"/>
        <v>2.1434375000000002E-2</v>
      </c>
      <c r="D26" s="8">
        <f t="shared" si="8"/>
        <v>7.290000000000002E-2</v>
      </c>
      <c r="E26" s="8">
        <f t="shared" si="8"/>
        <v>0.13817812499999996</v>
      </c>
      <c r="F26" s="8">
        <f t="shared" si="8"/>
        <v>0.20480000000000009</v>
      </c>
      <c r="G26" s="8">
        <f t="shared" si="8"/>
        <v>0.263671875</v>
      </c>
      <c r="H26" s="8">
        <f t="shared" si="8"/>
        <v>0.30869999999999992</v>
      </c>
      <c r="I26" s="8">
        <f t="shared" si="8"/>
        <v>0.33641562500000005</v>
      </c>
      <c r="J26" s="8">
        <f t="shared" si="8"/>
        <v>0.34560000000000007</v>
      </c>
      <c r="K26" s="8">
        <f t="shared" si="8"/>
        <v>0.33690937500000018</v>
      </c>
      <c r="L26" s="8">
        <f t="shared" si="8"/>
        <v>0.3125</v>
      </c>
    </row>
    <row r="27" spans="1:12" x14ac:dyDescent="0.25">
      <c r="A27" s="5"/>
      <c r="B27" s="6">
        <v>3</v>
      </c>
      <c r="C27" s="8">
        <f t="shared" si="8"/>
        <v>1.1281250000000002E-3</v>
      </c>
      <c r="D27" s="8">
        <f t="shared" si="8"/>
        <v>8.1000000000000013E-3</v>
      </c>
      <c r="E27" s="8">
        <f t="shared" si="8"/>
        <v>2.4384375E-2</v>
      </c>
      <c r="F27" s="8">
        <f t="shared" si="8"/>
        <v>5.1200000000000023E-2</v>
      </c>
      <c r="G27" s="8">
        <f t="shared" si="8"/>
        <v>8.7890625E-2</v>
      </c>
      <c r="H27" s="8">
        <f t="shared" si="8"/>
        <v>0.1323</v>
      </c>
      <c r="I27" s="8">
        <f t="shared" si="8"/>
        <v>0.18114687499999998</v>
      </c>
      <c r="J27" s="8">
        <f t="shared" si="8"/>
        <v>0.23040000000000005</v>
      </c>
      <c r="K27" s="8">
        <f t="shared" si="8"/>
        <v>0.27565312500000005</v>
      </c>
      <c r="L27" s="8">
        <f t="shared" si="8"/>
        <v>0.3125</v>
      </c>
    </row>
    <row r="28" spans="1:12" x14ac:dyDescent="0.25">
      <c r="A28" s="5"/>
      <c r="B28" s="6">
        <v>4</v>
      </c>
      <c r="C28" s="8">
        <f t="shared" si="8"/>
        <v>2.9687500000000013E-5</v>
      </c>
      <c r="D28" s="8">
        <f t="shared" si="8"/>
        <v>4.500000000000002E-4</v>
      </c>
      <c r="E28" s="8">
        <f t="shared" si="8"/>
        <v>2.1515624999999998E-3</v>
      </c>
      <c r="F28" s="8">
        <f t="shared" si="8"/>
        <v>6.4000000000000029E-3</v>
      </c>
      <c r="G28" s="8">
        <f t="shared" si="8"/>
        <v>1.46484375E-2</v>
      </c>
      <c r="H28" s="8">
        <f t="shared" si="8"/>
        <v>2.8349999999999993E-2</v>
      </c>
      <c r="I28" s="8">
        <f t="shared" si="8"/>
        <v>4.8770312499999989E-2</v>
      </c>
      <c r="J28" s="8">
        <f t="shared" si="8"/>
        <v>7.6800000000000035E-2</v>
      </c>
      <c r="K28" s="8">
        <f t="shared" si="8"/>
        <v>0.11276718750000003</v>
      </c>
      <c r="L28" s="8">
        <f t="shared" si="8"/>
        <v>0.15625</v>
      </c>
    </row>
    <row r="29" spans="1:12" x14ac:dyDescent="0.25">
      <c r="A29" s="5"/>
      <c r="B29" s="6">
        <v>5</v>
      </c>
      <c r="C29" s="8">
        <f t="shared" si="8"/>
        <v>3.1250000000000018E-7</v>
      </c>
      <c r="D29" s="8">
        <f t="shared" si="8"/>
        <v>1.0000000000000006E-5</v>
      </c>
      <c r="E29" s="8">
        <f t="shared" si="8"/>
        <v>7.5937499999999996E-5</v>
      </c>
      <c r="F29" s="8">
        <f t="shared" si="8"/>
        <v>3.2000000000000019E-4</v>
      </c>
      <c r="G29" s="8">
        <f t="shared" si="8"/>
        <v>9.765625E-4</v>
      </c>
      <c r="H29" s="8">
        <f t="shared" si="8"/>
        <v>2.4299999999999999E-3</v>
      </c>
      <c r="I29" s="8">
        <f t="shared" si="8"/>
        <v>5.2521874999999982E-3</v>
      </c>
      <c r="J29" s="8">
        <f t="shared" si="8"/>
        <v>1.0240000000000006E-2</v>
      </c>
      <c r="K29" s="8">
        <f t="shared" si="8"/>
        <v>1.8452812500000006E-2</v>
      </c>
      <c r="L29" s="8">
        <f t="shared" si="8"/>
        <v>3.125E-2</v>
      </c>
    </row>
    <row r="30" spans="1:12" x14ac:dyDescent="0.25">
      <c r="A30" s="5"/>
      <c r="B30" s="6"/>
    </row>
    <row r="31" spans="1:12" x14ac:dyDescent="0.25">
      <c r="A31" s="5">
        <v>6</v>
      </c>
      <c r="B31" s="6">
        <v>0</v>
      </c>
      <c r="C31" s="8">
        <f>COMBIN($A$31,$B31)*C$4^$B31*(1-C$4)^($A$31-$B31)</f>
        <v>0.73509189062499991</v>
      </c>
      <c r="D31" s="8">
        <f t="shared" ref="D31:L31" si="9">COMBIN($A$31,$B31)*D$4^$B31*(1-D$4)^($A$31-$B31)</f>
        <v>0.53144100000000016</v>
      </c>
      <c r="E31" s="8">
        <f t="shared" si="9"/>
        <v>0.37714951562499988</v>
      </c>
      <c r="F31" s="8">
        <f t="shared" si="9"/>
        <v>0.26214400000000015</v>
      </c>
      <c r="G31" s="8">
        <f t="shared" si="9"/>
        <v>0.177978515625</v>
      </c>
      <c r="H31" s="8">
        <f t="shared" si="9"/>
        <v>0.11764899999999995</v>
      </c>
      <c r="I31" s="8">
        <f t="shared" si="9"/>
        <v>7.5418890625000026E-2</v>
      </c>
      <c r="J31" s="8">
        <f t="shared" si="9"/>
        <v>4.6655999999999996E-2</v>
      </c>
      <c r="K31" s="8">
        <f t="shared" si="9"/>
        <v>2.7680640625000013E-2</v>
      </c>
      <c r="L31" s="8">
        <f t="shared" si="9"/>
        <v>1.5625E-2</v>
      </c>
    </row>
    <row r="32" spans="1:12" x14ac:dyDescent="0.25">
      <c r="A32" s="5"/>
      <c r="B32" s="6">
        <v>1</v>
      </c>
      <c r="C32" s="8">
        <f t="shared" ref="C32:L37" si="10">COMBIN($A$31,$B32)*C$4^$B32*(1-C$4)^($A$31-$B32)</f>
        <v>0.23213428125000002</v>
      </c>
      <c r="D32" s="8">
        <f t="shared" si="10"/>
        <v>0.35429400000000016</v>
      </c>
      <c r="E32" s="8">
        <f t="shared" si="10"/>
        <v>0.39933478124999988</v>
      </c>
      <c r="F32" s="8">
        <f t="shared" si="10"/>
        <v>0.39321600000000029</v>
      </c>
      <c r="G32" s="8">
        <f t="shared" si="10"/>
        <v>0.35595703125</v>
      </c>
      <c r="H32" s="8">
        <f t="shared" si="10"/>
        <v>0.30252599999999985</v>
      </c>
      <c r="I32" s="8">
        <f t="shared" si="10"/>
        <v>0.24366103125000002</v>
      </c>
      <c r="J32" s="8">
        <f t="shared" si="10"/>
        <v>0.18662400000000001</v>
      </c>
      <c r="K32" s="8">
        <f t="shared" si="10"/>
        <v>0.13588678125000006</v>
      </c>
      <c r="L32" s="8">
        <f t="shared" si="10"/>
        <v>9.375E-2</v>
      </c>
    </row>
    <row r="33" spans="1:12" x14ac:dyDescent="0.25">
      <c r="A33" s="5"/>
      <c r="B33" s="6">
        <v>2</v>
      </c>
      <c r="C33" s="8">
        <f t="shared" si="10"/>
        <v>3.0543984375000003E-2</v>
      </c>
      <c r="D33" s="8">
        <f t="shared" si="10"/>
        <v>9.841500000000003E-2</v>
      </c>
      <c r="E33" s="8">
        <f t="shared" si="10"/>
        <v>0.17617710937499995</v>
      </c>
      <c r="F33" s="8">
        <f t="shared" si="10"/>
        <v>0.24576000000000015</v>
      </c>
      <c r="G33" s="8">
        <f t="shared" si="10"/>
        <v>0.296630859375</v>
      </c>
      <c r="H33" s="8">
        <f t="shared" si="10"/>
        <v>0.32413499999999984</v>
      </c>
      <c r="I33" s="8">
        <f t="shared" si="10"/>
        <v>0.32800523437500001</v>
      </c>
      <c r="J33" s="8">
        <f t="shared" si="10"/>
        <v>0.31104000000000004</v>
      </c>
      <c r="K33" s="8">
        <f t="shared" si="10"/>
        <v>0.2779502343750001</v>
      </c>
      <c r="L33" s="8">
        <f t="shared" si="10"/>
        <v>0.234375</v>
      </c>
    </row>
    <row r="34" spans="1:12" x14ac:dyDescent="0.25">
      <c r="A34" s="5"/>
      <c r="B34" s="6">
        <v>3</v>
      </c>
      <c r="C34" s="8">
        <f t="shared" si="10"/>
        <v>2.1434374999999999E-3</v>
      </c>
      <c r="D34" s="8">
        <f t="shared" si="10"/>
        <v>1.4580000000000004E-2</v>
      </c>
      <c r="E34" s="8">
        <f t="shared" si="10"/>
        <v>4.1453437499999995E-2</v>
      </c>
      <c r="F34" s="8">
        <f t="shared" si="10"/>
        <v>8.1920000000000034E-2</v>
      </c>
      <c r="G34" s="8">
        <f t="shared" si="10"/>
        <v>0.1318359375</v>
      </c>
      <c r="H34" s="8">
        <f t="shared" si="10"/>
        <v>0.18521999999999997</v>
      </c>
      <c r="I34" s="8">
        <f t="shared" si="10"/>
        <v>0.2354909375</v>
      </c>
      <c r="J34" s="8">
        <f t="shared" si="10"/>
        <v>0.27648000000000006</v>
      </c>
      <c r="K34" s="8">
        <f t="shared" si="10"/>
        <v>0.3032184375000001</v>
      </c>
      <c r="L34" s="8">
        <f t="shared" si="10"/>
        <v>0.3125</v>
      </c>
    </row>
    <row r="35" spans="1:12" x14ac:dyDescent="0.25">
      <c r="A35" s="5"/>
      <c r="B35" s="6">
        <v>4</v>
      </c>
      <c r="C35" s="8">
        <f t="shared" si="10"/>
        <v>8.4609375000000036E-5</v>
      </c>
      <c r="D35" s="8">
        <f t="shared" si="10"/>
        <v>1.2150000000000006E-3</v>
      </c>
      <c r="E35" s="8">
        <f t="shared" si="10"/>
        <v>5.4864843749999996E-3</v>
      </c>
      <c r="F35" s="8">
        <f t="shared" si="10"/>
        <v>1.5360000000000011E-2</v>
      </c>
      <c r="G35" s="8">
        <f t="shared" si="10"/>
        <v>3.2958984375E-2</v>
      </c>
      <c r="H35" s="8">
        <f t="shared" si="10"/>
        <v>5.9534999999999991E-2</v>
      </c>
      <c r="I35" s="8">
        <f t="shared" si="10"/>
        <v>9.510210937499998E-2</v>
      </c>
      <c r="J35" s="8">
        <f t="shared" si="10"/>
        <v>0.13824000000000006</v>
      </c>
      <c r="K35" s="8">
        <f t="shared" si="10"/>
        <v>0.18606585937500006</v>
      </c>
      <c r="L35" s="8">
        <f t="shared" si="10"/>
        <v>0.234375</v>
      </c>
    </row>
    <row r="36" spans="1:12" x14ac:dyDescent="0.25">
      <c r="A36" s="5"/>
      <c r="B36" s="6">
        <v>5</v>
      </c>
      <c r="C36" s="8">
        <f t="shared" si="10"/>
        <v>1.7812500000000009E-6</v>
      </c>
      <c r="D36" s="8">
        <f t="shared" si="10"/>
        <v>5.4000000000000032E-5</v>
      </c>
      <c r="E36" s="8">
        <f t="shared" si="10"/>
        <v>3.8728124999999998E-4</v>
      </c>
      <c r="F36" s="8">
        <f t="shared" si="10"/>
        <v>1.5360000000000009E-3</v>
      </c>
      <c r="G36" s="8">
        <f t="shared" si="10"/>
        <v>4.39453125E-3</v>
      </c>
      <c r="H36" s="8">
        <f t="shared" si="10"/>
        <v>1.0205999999999998E-2</v>
      </c>
      <c r="I36" s="8">
        <f t="shared" si="10"/>
        <v>2.0483531249999992E-2</v>
      </c>
      <c r="J36" s="8">
        <f t="shared" si="10"/>
        <v>3.6864000000000022E-2</v>
      </c>
      <c r="K36" s="8">
        <f t="shared" si="10"/>
        <v>6.0894281250000022E-2</v>
      </c>
      <c r="L36" s="8">
        <f t="shared" si="10"/>
        <v>9.375E-2</v>
      </c>
    </row>
    <row r="37" spans="1:12" x14ac:dyDescent="0.25">
      <c r="A37" s="5"/>
      <c r="B37" s="6">
        <v>6</v>
      </c>
      <c r="C37" s="8">
        <f t="shared" si="10"/>
        <v>1.5625000000000009E-8</v>
      </c>
      <c r="D37" s="8">
        <f t="shared" si="10"/>
        <v>1.0000000000000006E-6</v>
      </c>
      <c r="E37" s="8">
        <f t="shared" si="10"/>
        <v>1.1390624999999999E-5</v>
      </c>
      <c r="F37" s="8">
        <f t="shared" si="10"/>
        <v>6.4000000000000038E-5</v>
      </c>
      <c r="G37" s="8">
        <f t="shared" si="10"/>
        <v>2.44140625E-4</v>
      </c>
      <c r="H37" s="8">
        <f t="shared" si="10"/>
        <v>7.2899999999999994E-4</v>
      </c>
      <c r="I37" s="8">
        <f t="shared" si="10"/>
        <v>1.8382656249999992E-3</v>
      </c>
      <c r="J37" s="8">
        <f t="shared" si="10"/>
        <v>4.0960000000000024E-3</v>
      </c>
      <c r="K37" s="8">
        <f t="shared" si="10"/>
        <v>8.3037656250000026E-3</v>
      </c>
      <c r="L37" s="8">
        <f t="shared" si="10"/>
        <v>1.5625E-2</v>
      </c>
    </row>
    <row r="38" spans="1:12" x14ac:dyDescent="0.25">
      <c r="A38" s="5"/>
      <c r="B38" s="6"/>
    </row>
    <row r="39" spans="1:12" x14ac:dyDescent="0.25">
      <c r="A39" s="5">
        <v>7</v>
      </c>
      <c r="B39" s="6">
        <v>0</v>
      </c>
      <c r="C39" s="8">
        <f>COMBIN($A$39,$B39)*C$4^$B39*(1-C$4)^($A$39-$B39)</f>
        <v>0.69833729609374995</v>
      </c>
      <c r="D39" s="8">
        <f t="shared" ref="D39:L39" si="11">COMBIN($A$39,$B39)*D$4^$B39*(1-D$4)^($A$39-$B39)</f>
        <v>0.47829690000000014</v>
      </c>
      <c r="E39" s="8">
        <f t="shared" si="11"/>
        <v>0.32057708828124987</v>
      </c>
      <c r="F39" s="8">
        <f t="shared" si="11"/>
        <v>0.20971520000000016</v>
      </c>
      <c r="G39" s="8">
        <f t="shared" si="11"/>
        <v>0.13348388671875</v>
      </c>
      <c r="H39" s="8">
        <f t="shared" si="11"/>
        <v>8.235429999999995E-2</v>
      </c>
      <c r="I39" s="8">
        <f t="shared" si="11"/>
        <v>4.9022278906250022E-2</v>
      </c>
      <c r="J39" s="8">
        <f t="shared" si="11"/>
        <v>2.7993599999999997E-2</v>
      </c>
      <c r="K39" s="8">
        <f t="shared" si="11"/>
        <v>1.5224352343750009E-2</v>
      </c>
      <c r="L39" s="8">
        <f t="shared" si="11"/>
        <v>7.8125E-3</v>
      </c>
    </row>
    <row r="40" spans="1:12" x14ac:dyDescent="0.25">
      <c r="A40" s="5"/>
      <c r="B40" s="6">
        <v>1</v>
      </c>
      <c r="C40" s="8">
        <f t="shared" ref="C40:L46" si="12">COMBIN($A$39,$B40)*C$4^$B40*(1-C$4)^($A$39-$B40)</f>
        <v>0.25728216171875001</v>
      </c>
      <c r="D40" s="8">
        <f t="shared" si="12"/>
        <v>0.37200870000000014</v>
      </c>
      <c r="E40" s="8">
        <f t="shared" si="12"/>
        <v>0.3960069914062499</v>
      </c>
      <c r="F40" s="8">
        <f t="shared" si="12"/>
        <v>0.36700160000000026</v>
      </c>
      <c r="G40" s="8">
        <f t="shared" si="12"/>
        <v>0.31146240234375</v>
      </c>
      <c r="H40" s="8">
        <f t="shared" si="12"/>
        <v>0.24706289999999989</v>
      </c>
      <c r="I40" s="8">
        <f t="shared" si="12"/>
        <v>0.18477628203125004</v>
      </c>
      <c r="J40" s="8">
        <f t="shared" si="12"/>
        <v>0.1306368</v>
      </c>
      <c r="K40" s="8">
        <f t="shared" si="12"/>
        <v>8.7194017968750037E-2</v>
      </c>
      <c r="L40" s="8">
        <f t="shared" si="12"/>
        <v>5.46875E-2</v>
      </c>
    </row>
    <row r="41" spans="1:12" x14ac:dyDescent="0.25">
      <c r="A41" s="5"/>
      <c r="B41" s="6">
        <v>2</v>
      </c>
      <c r="C41" s="8">
        <f t="shared" si="12"/>
        <v>4.0623499218750012E-2</v>
      </c>
      <c r="D41" s="8">
        <f t="shared" si="12"/>
        <v>0.12400290000000007</v>
      </c>
      <c r="E41" s="8">
        <f t="shared" si="12"/>
        <v>0.20965076015624995</v>
      </c>
      <c r="F41" s="8">
        <f t="shared" si="12"/>
        <v>0.27525120000000025</v>
      </c>
      <c r="G41" s="8">
        <f t="shared" si="12"/>
        <v>0.31146240234375</v>
      </c>
      <c r="H41" s="8">
        <f t="shared" si="12"/>
        <v>0.31765229999999989</v>
      </c>
      <c r="I41" s="8">
        <f t="shared" si="12"/>
        <v>0.29848476328125007</v>
      </c>
      <c r="J41" s="8">
        <f t="shared" si="12"/>
        <v>0.26127360000000005</v>
      </c>
      <c r="K41" s="8">
        <f t="shared" si="12"/>
        <v>0.21402168046875009</v>
      </c>
      <c r="L41" s="8">
        <f t="shared" si="12"/>
        <v>0.1640625</v>
      </c>
    </row>
    <row r="42" spans="1:12" x14ac:dyDescent="0.25">
      <c r="A42" s="5"/>
      <c r="B42" s="6">
        <v>3</v>
      </c>
      <c r="C42" s="8">
        <f t="shared" si="12"/>
        <v>3.563464843750001E-3</v>
      </c>
      <c r="D42" s="8">
        <f t="shared" si="12"/>
        <v>2.2963500000000012E-2</v>
      </c>
      <c r="E42" s="8">
        <f t="shared" si="12"/>
        <v>6.1661988281249983E-2</v>
      </c>
      <c r="F42" s="8">
        <f t="shared" si="12"/>
        <v>0.11468800000000008</v>
      </c>
      <c r="G42" s="8">
        <f t="shared" si="12"/>
        <v>0.17303466796875</v>
      </c>
      <c r="H42" s="8">
        <f t="shared" si="12"/>
        <v>0.22689449999999992</v>
      </c>
      <c r="I42" s="8">
        <f t="shared" si="12"/>
        <v>0.26787094140625001</v>
      </c>
      <c r="J42" s="8">
        <f t="shared" si="12"/>
        <v>0.29030400000000006</v>
      </c>
      <c r="K42" s="8">
        <f t="shared" si="12"/>
        <v>0.29184774609375014</v>
      </c>
      <c r="L42" s="8">
        <f t="shared" si="12"/>
        <v>0.2734375</v>
      </c>
    </row>
    <row r="43" spans="1:12" x14ac:dyDescent="0.25">
      <c r="A43" s="5"/>
      <c r="B43" s="6">
        <v>4</v>
      </c>
      <c r="C43" s="8">
        <f t="shared" si="12"/>
        <v>1.8755078125000005E-4</v>
      </c>
      <c r="D43" s="8">
        <f t="shared" si="12"/>
        <v>2.5515000000000012E-3</v>
      </c>
      <c r="E43" s="8">
        <f t="shared" si="12"/>
        <v>1.0881527343749997E-2</v>
      </c>
      <c r="F43" s="8">
        <f t="shared" si="12"/>
        <v>2.8672000000000017E-2</v>
      </c>
      <c r="G43" s="8">
        <f t="shared" si="12"/>
        <v>5.767822265625E-2</v>
      </c>
      <c r="H43" s="8">
        <f t="shared" si="12"/>
        <v>9.7240499999999966E-2</v>
      </c>
      <c r="I43" s="8">
        <f t="shared" si="12"/>
        <v>0.14423819921875</v>
      </c>
      <c r="J43" s="8">
        <f t="shared" si="12"/>
        <v>0.19353600000000007</v>
      </c>
      <c r="K43" s="8">
        <f t="shared" si="12"/>
        <v>0.2387845195312501</v>
      </c>
      <c r="L43" s="8">
        <f t="shared" si="12"/>
        <v>0.2734375</v>
      </c>
    </row>
    <row r="44" spans="1:12" x14ac:dyDescent="0.25">
      <c r="A44" s="5"/>
      <c r="B44" s="6">
        <v>5</v>
      </c>
      <c r="C44" s="8">
        <f t="shared" si="12"/>
        <v>5.9226562500000029E-6</v>
      </c>
      <c r="D44" s="8">
        <f t="shared" si="12"/>
        <v>1.701000000000001E-4</v>
      </c>
      <c r="E44" s="8">
        <f t="shared" si="12"/>
        <v>1.1521617187499999E-3</v>
      </c>
      <c r="F44" s="8">
        <f t="shared" si="12"/>
        <v>4.3008000000000031E-3</v>
      </c>
      <c r="G44" s="8">
        <f t="shared" si="12"/>
        <v>1.153564453125E-2</v>
      </c>
      <c r="H44" s="8">
        <f t="shared" si="12"/>
        <v>2.5004699999999998E-2</v>
      </c>
      <c r="I44" s="8">
        <f t="shared" si="12"/>
        <v>4.6600033593749993E-2</v>
      </c>
      <c r="J44" s="8">
        <f t="shared" si="12"/>
        <v>7.7414400000000036E-2</v>
      </c>
      <c r="K44" s="8">
        <f t="shared" si="12"/>
        <v>0.11722149140625006</v>
      </c>
      <c r="L44" s="8">
        <f t="shared" si="12"/>
        <v>0.1640625</v>
      </c>
    </row>
    <row r="45" spans="1:12" x14ac:dyDescent="0.25">
      <c r="A45" s="5"/>
      <c r="B45" s="6">
        <v>6</v>
      </c>
      <c r="C45" s="8">
        <f t="shared" si="12"/>
        <v>1.0390625000000005E-7</v>
      </c>
      <c r="D45" s="8">
        <f t="shared" si="12"/>
        <v>6.3000000000000041E-6</v>
      </c>
      <c r="E45" s="8">
        <f t="shared" si="12"/>
        <v>6.7774218749999999E-5</v>
      </c>
      <c r="F45" s="8">
        <f t="shared" si="12"/>
        <v>3.5840000000000025E-4</v>
      </c>
      <c r="G45" s="8">
        <f t="shared" si="12"/>
        <v>1.28173828125E-3</v>
      </c>
      <c r="H45" s="8">
        <f t="shared" si="12"/>
        <v>3.5720999999999995E-3</v>
      </c>
      <c r="I45" s="8">
        <f t="shared" si="12"/>
        <v>8.3641085937499974E-3</v>
      </c>
      <c r="J45" s="8">
        <f t="shared" si="12"/>
        <v>1.7203200000000009E-2</v>
      </c>
      <c r="K45" s="8">
        <f t="shared" si="12"/>
        <v>3.1969497656250012E-2</v>
      </c>
      <c r="L45" s="8">
        <f t="shared" si="12"/>
        <v>5.46875E-2</v>
      </c>
    </row>
    <row r="46" spans="1:12" x14ac:dyDescent="0.25">
      <c r="A46" s="5"/>
      <c r="B46" s="6">
        <v>7</v>
      </c>
      <c r="C46" s="8">
        <f t="shared" si="12"/>
        <v>7.8125000000000059E-10</v>
      </c>
      <c r="D46" s="8">
        <f t="shared" si="12"/>
        <v>1.0000000000000007E-7</v>
      </c>
      <c r="E46" s="8">
        <f t="shared" si="12"/>
        <v>1.7085937499999998E-6</v>
      </c>
      <c r="F46" s="8">
        <f t="shared" si="12"/>
        <v>1.280000000000001E-5</v>
      </c>
      <c r="G46" s="8">
        <f t="shared" si="12"/>
        <v>6.103515625E-5</v>
      </c>
      <c r="H46" s="8">
        <f t="shared" si="12"/>
        <v>2.1869999999999998E-4</v>
      </c>
      <c r="I46" s="8">
        <f t="shared" si="12"/>
        <v>6.4339296874999961E-4</v>
      </c>
      <c r="J46" s="8">
        <f t="shared" si="12"/>
        <v>1.6384000000000012E-3</v>
      </c>
      <c r="K46" s="8">
        <f t="shared" si="12"/>
        <v>3.7366945312500011E-3</v>
      </c>
      <c r="L46" s="8">
        <f t="shared" si="12"/>
        <v>7.8125E-3</v>
      </c>
    </row>
    <row r="47" spans="1:12" x14ac:dyDescent="0.25">
      <c r="A47" s="5"/>
      <c r="B47" s="6"/>
    </row>
    <row r="48" spans="1:12" x14ac:dyDescent="0.25">
      <c r="A48" s="5">
        <v>8</v>
      </c>
      <c r="B48" s="6">
        <v>0</v>
      </c>
      <c r="C48" s="8">
        <f>COMBIN($A$48,$B48)*C$4^$B48*(1-C$4)^($A$48-$B48)</f>
        <v>0.66342043128906247</v>
      </c>
      <c r="D48" s="8">
        <f t="shared" ref="D48:L48" si="13">COMBIN($A$48,$B48)*D$4^$B48*(1-D$4)^($A$48-$B48)</f>
        <v>0.43046721000000016</v>
      </c>
      <c r="E48" s="8">
        <f t="shared" si="13"/>
        <v>0.2724905250390624</v>
      </c>
      <c r="F48" s="8">
        <f t="shared" si="13"/>
        <v>0.16777216000000014</v>
      </c>
      <c r="G48" s="8">
        <f t="shared" si="13"/>
        <v>0.1001129150390625</v>
      </c>
      <c r="H48" s="8">
        <f t="shared" si="13"/>
        <v>5.7648009999999965E-2</v>
      </c>
      <c r="I48" s="8">
        <f t="shared" si="13"/>
        <v>3.186448128906251E-2</v>
      </c>
      <c r="J48" s="8">
        <f t="shared" si="13"/>
        <v>1.6796159999999997E-2</v>
      </c>
      <c r="K48" s="8">
        <f t="shared" si="13"/>
        <v>8.3733937890625044E-3</v>
      </c>
      <c r="L48" s="8">
        <f t="shared" si="13"/>
        <v>3.90625E-3</v>
      </c>
    </row>
    <row r="49" spans="1:12" x14ac:dyDescent="0.25">
      <c r="A49" s="5"/>
      <c r="B49" s="6">
        <v>1</v>
      </c>
      <c r="C49" s="8">
        <f t="shared" ref="C49:L56" si="14">COMBIN($A$48,$B49)*C$4^$B49*(1-C$4)^($A$48-$B49)</f>
        <v>0.27933491843749997</v>
      </c>
      <c r="D49" s="8">
        <f t="shared" si="14"/>
        <v>0.38263752000000012</v>
      </c>
      <c r="E49" s="8">
        <f t="shared" si="14"/>
        <v>0.38469250593749982</v>
      </c>
      <c r="F49" s="8">
        <f t="shared" si="14"/>
        <v>0.33554432000000028</v>
      </c>
      <c r="G49" s="8">
        <f t="shared" si="14"/>
        <v>0.2669677734375</v>
      </c>
      <c r="H49" s="8">
        <f t="shared" si="14"/>
        <v>0.19765031999999988</v>
      </c>
      <c r="I49" s="8">
        <f t="shared" si="14"/>
        <v>0.13726238093750004</v>
      </c>
      <c r="J49" s="8">
        <f t="shared" si="14"/>
        <v>8.9579519999999996E-2</v>
      </c>
      <c r="K49" s="8">
        <f t="shared" si="14"/>
        <v>5.4807668437500033E-2</v>
      </c>
      <c r="L49" s="8">
        <f t="shared" si="14"/>
        <v>3.125E-2</v>
      </c>
    </row>
    <row r="50" spans="1:12" x14ac:dyDescent="0.25">
      <c r="A50" s="5"/>
      <c r="B50" s="6">
        <v>2</v>
      </c>
      <c r="C50" s="8">
        <f t="shared" si="14"/>
        <v>5.1456432343749997E-2</v>
      </c>
      <c r="D50" s="8">
        <f t="shared" si="14"/>
        <v>0.14880348000000007</v>
      </c>
      <c r="E50" s="8">
        <f t="shared" si="14"/>
        <v>0.23760419484374992</v>
      </c>
      <c r="F50" s="8">
        <f t="shared" si="14"/>
        <v>0.29360128000000019</v>
      </c>
      <c r="G50" s="8">
        <f t="shared" si="14"/>
        <v>0.31146240234375</v>
      </c>
      <c r="H50" s="8">
        <f t="shared" si="14"/>
        <v>0.29647547999999985</v>
      </c>
      <c r="I50" s="8">
        <f t="shared" si="14"/>
        <v>0.25868679484375007</v>
      </c>
      <c r="J50" s="8">
        <f t="shared" si="14"/>
        <v>0.20901887999999999</v>
      </c>
      <c r="K50" s="8">
        <f t="shared" si="14"/>
        <v>0.15694923234375008</v>
      </c>
      <c r="L50" s="8">
        <f t="shared" si="14"/>
        <v>0.109375</v>
      </c>
    </row>
    <row r="51" spans="1:12" x14ac:dyDescent="0.25">
      <c r="A51" s="5"/>
      <c r="B51" s="6">
        <v>3</v>
      </c>
      <c r="C51" s="8">
        <f t="shared" si="14"/>
        <v>5.4164665625000014E-3</v>
      </c>
      <c r="D51" s="8">
        <f t="shared" si="14"/>
        <v>3.3067440000000017E-2</v>
      </c>
      <c r="E51" s="8">
        <f t="shared" si="14"/>
        <v>8.3860304062499974E-2</v>
      </c>
      <c r="F51" s="8">
        <f t="shared" si="14"/>
        <v>0.14680064000000012</v>
      </c>
      <c r="G51" s="8">
        <f t="shared" si="14"/>
        <v>0.2076416015625</v>
      </c>
      <c r="H51" s="8">
        <f t="shared" si="14"/>
        <v>0.25412183999999993</v>
      </c>
      <c r="I51" s="8">
        <f t="shared" si="14"/>
        <v>0.27858577906249998</v>
      </c>
      <c r="J51" s="8">
        <f t="shared" si="14"/>
        <v>0.27869184000000008</v>
      </c>
      <c r="K51" s="8">
        <f t="shared" si="14"/>
        <v>0.25682601656250015</v>
      </c>
      <c r="L51" s="8">
        <f t="shared" si="14"/>
        <v>0.21875</v>
      </c>
    </row>
    <row r="52" spans="1:12" x14ac:dyDescent="0.25">
      <c r="A52" s="5"/>
      <c r="B52" s="6">
        <v>4</v>
      </c>
      <c r="C52" s="8">
        <f t="shared" si="14"/>
        <v>3.5634648437500013E-4</v>
      </c>
      <c r="D52" s="8">
        <f t="shared" si="14"/>
        <v>4.5927000000000025E-3</v>
      </c>
      <c r="E52" s="8">
        <f t="shared" si="14"/>
        <v>1.8498596484374994E-2</v>
      </c>
      <c r="F52" s="8">
        <f t="shared" si="14"/>
        <v>4.587520000000004E-2</v>
      </c>
      <c r="G52" s="8">
        <f t="shared" si="14"/>
        <v>8.6517333984375E-2</v>
      </c>
      <c r="H52" s="8">
        <f t="shared" si="14"/>
        <v>0.13613669999999994</v>
      </c>
      <c r="I52" s="8">
        <f t="shared" si="14"/>
        <v>0.18750965898437497</v>
      </c>
      <c r="J52" s="8">
        <f t="shared" si="14"/>
        <v>0.23224320000000007</v>
      </c>
      <c r="K52" s="8">
        <f t="shared" si="14"/>
        <v>0.26266297148437512</v>
      </c>
      <c r="L52" s="8">
        <f t="shared" si="14"/>
        <v>0.2734375</v>
      </c>
    </row>
    <row r="53" spans="1:12" x14ac:dyDescent="0.25">
      <c r="A53" s="5"/>
      <c r="B53" s="6">
        <v>5</v>
      </c>
      <c r="C53" s="8">
        <f t="shared" si="14"/>
        <v>1.5004062500000008E-5</v>
      </c>
      <c r="D53" s="8">
        <f t="shared" si="14"/>
        <v>4.0824000000000031E-4</v>
      </c>
      <c r="E53" s="8">
        <f t="shared" si="14"/>
        <v>2.6115665624999993E-3</v>
      </c>
      <c r="F53" s="8">
        <f t="shared" si="14"/>
        <v>9.1750400000000093E-3</v>
      </c>
      <c r="G53" s="8">
        <f t="shared" si="14"/>
        <v>2.30712890625E-2</v>
      </c>
      <c r="H53" s="8">
        <f t="shared" si="14"/>
        <v>4.6675439999999985E-2</v>
      </c>
      <c r="I53" s="8">
        <f t="shared" si="14"/>
        <v>8.0773391562499991E-2</v>
      </c>
      <c r="J53" s="8">
        <f t="shared" si="14"/>
        <v>0.12386304000000008</v>
      </c>
      <c r="K53" s="8">
        <f t="shared" si="14"/>
        <v>0.1719248540625001</v>
      </c>
      <c r="L53" s="8">
        <f t="shared" si="14"/>
        <v>0.21875</v>
      </c>
    </row>
    <row r="54" spans="1:12" x14ac:dyDescent="0.25">
      <c r="A54" s="5"/>
      <c r="B54" s="6">
        <v>6</v>
      </c>
      <c r="C54" s="8">
        <f t="shared" si="14"/>
        <v>3.9484375000000022E-7</v>
      </c>
      <c r="D54" s="8">
        <f t="shared" si="14"/>
        <v>2.2680000000000013E-5</v>
      </c>
      <c r="E54" s="8">
        <f t="shared" si="14"/>
        <v>2.3043234374999996E-4</v>
      </c>
      <c r="F54" s="8">
        <f t="shared" si="14"/>
        <v>1.1468800000000009E-3</v>
      </c>
      <c r="G54" s="8">
        <f t="shared" si="14"/>
        <v>3.84521484375E-3</v>
      </c>
      <c r="H54" s="8">
        <f t="shared" si="14"/>
        <v>1.0001879999999998E-2</v>
      </c>
      <c r="I54" s="8">
        <f t="shared" si="14"/>
        <v>2.1746682343749994E-2</v>
      </c>
      <c r="J54" s="8">
        <f t="shared" si="14"/>
        <v>4.1287680000000021E-2</v>
      </c>
      <c r="K54" s="8">
        <f t="shared" si="14"/>
        <v>7.0332894843750035E-2</v>
      </c>
      <c r="L54" s="8">
        <f t="shared" si="14"/>
        <v>0.109375</v>
      </c>
    </row>
    <row r="55" spans="1:12" x14ac:dyDescent="0.25">
      <c r="A55" s="5"/>
      <c r="B55" s="6">
        <v>7</v>
      </c>
      <c r="C55" s="8">
        <f t="shared" si="14"/>
        <v>5.9375000000000044E-9</v>
      </c>
      <c r="D55" s="8">
        <f t="shared" si="14"/>
        <v>7.2000000000000052E-7</v>
      </c>
      <c r="E55" s="8">
        <f t="shared" si="14"/>
        <v>1.1618437499999998E-5</v>
      </c>
      <c r="F55" s="8">
        <f t="shared" si="14"/>
        <v>8.1920000000000069E-5</v>
      </c>
      <c r="G55" s="8">
        <f t="shared" si="14"/>
        <v>3.662109375E-4</v>
      </c>
      <c r="H55" s="8">
        <f t="shared" si="14"/>
        <v>1.2247199999999999E-3</v>
      </c>
      <c r="I55" s="8">
        <f t="shared" si="14"/>
        <v>3.3456434374999982E-3</v>
      </c>
      <c r="J55" s="8">
        <f t="shared" si="14"/>
        <v>7.8643200000000062E-3</v>
      </c>
      <c r="K55" s="8">
        <f t="shared" si="14"/>
        <v>1.6441455937500005E-2</v>
      </c>
      <c r="L55" s="8">
        <f t="shared" si="14"/>
        <v>3.125E-2</v>
      </c>
    </row>
    <row r="56" spans="1:12" x14ac:dyDescent="0.25">
      <c r="A56" s="5"/>
      <c r="B56" s="6">
        <v>8</v>
      </c>
      <c r="C56" s="8">
        <f t="shared" si="14"/>
        <v>3.9062500000000033E-11</v>
      </c>
      <c r="D56" s="8">
        <f t="shared" si="14"/>
        <v>1.0000000000000008E-8</v>
      </c>
      <c r="E56" s="8">
        <f t="shared" si="14"/>
        <v>2.5628906249999996E-7</v>
      </c>
      <c r="F56" s="8">
        <f t="shared" si="14"/>
        <v>2.5600000000000022E-6</v>
      </c>
      <c r="G56" s="8">
        <f t="shared" si="14"/>
        <v>1.52587890625E-5</v>
      </c>
      <c r="H56" s="8">
        <f t="shared" si="14"/>
        <v>6.560999999999999E-5</v>
      </c>
      <c r="I56" s="8">
        <f t="shared" si="14"/>
        <v>2.2518753906249986E-4</v>
      </c>
      <c r="J56" s="8">
        <f t="shared" si="14"/>
        <v>6.5536000000000056E-4</v>
      </c>
      <c r="K56" s="8">
        <f t="shared" si="14"/>
        <v>1.6815125390625006E-3</v>
      </c>
      <c r="L56" s="8">
        <f t="shared" si="14"/>
        <v>3.90625E-3</v>
      </c>
    </row>
    <row r="57" spans="1:12" x14ac:dyDescent="0.25">
      <c r="A57" s="5"/>
      <c r="B57" s="6"/>
    </row>
    <row r="58" spans="1:12" x14ac:dyDescent="0.25">
      <c r="A58" s="5">
        <v>9</v>
      </c>
      <c r="B58" s="6">
        <v>0</v>
      </c>
      <c r="C58" s="8">
        <f>COMBIN($A$58,$B58)*C$4^$B58*(1-C$4)^($A$58-$B58)</f>
        <v>0.6302494097246093</v>
      </c>
      <c r="D58" s="8">
        <f t="shared" ref="D58:L58" si="15">COMBIN($A$58,$B58)*D$4^$B58*(1-D$4)^($A$58-$B58)</f>
        <v>0.38742048900000015</v>
      </c>
      <c r="E58" s="8">
        <f t="shared" si="15"/>
        <v>0.23161694628320303</v>
      </c>
      <c r="F58" s="8">
        <f t="shared" si="15"/>
        <v>0.13421772800000012</v>
      </c>
      <c r="G58" s="8">
        <f t="shared" si="15"/>
        <v>7.5084686279296875E-2</v>
      </c>
      <c r="H58" s="8">
        <f t="shared" si="15"/>
        <v>4.0353606999999972E-2</v>
      </c>
      <c r="I58" s="8">
        <f t="shared" si="15"/>
        <v>2.0711912837890631E-2</v>
      </c>
      <c r="J58" s="8">
        <f t="shared" si="15"/>
        <v>1.0077695999999999E-2</v>
      </c>
      <c r="K58" s="8">
        <f t="shared" si="15"/>
        <v>4.6053665839843778E-3</v>
      </c>
      <c r="L58" s="8">
        <f t="shared" si="15"/>
        <v>1.953125E-3</v>
      </c>
    </row>
    <row r="59" spans="1:12" x14ac:dyDescent="0.25">
      <c r="A59" s="5"/>
      <c r="B59" s="6">
        <v>1</v>
      </c>
      <c r="C59" s="8">
        <f t="shared" ref="C59:L67" si="16">COMBIN($A$58,$B59)*C$4^$B59*(1-C$4)^($A$58-$B59)</f>
        <v>0.29853919408007812</v>
      </c>
      <c r="D59" s="8">
        <f t="shared" si="16"/>
        <v>0.38742048900000015</v>
      </c>
      <c r="E59" s="8">
        <f t="shared" si="16"/>
        <v>0.36786220880273418</v>
      </c>
      <c r="F59" s="8">
        <f t="shared" si="16"/>
        <v>0.30198988800000026</v>
      </c>
      <c r="G59" s="8">
        <f t="shared" si="16"/>
        <v>0.22525405883789063</v>
      </c>
      <c r="H59" s="8">
        <f t="shared" si="16"/>
        <v>0.1556496269999999</v>
      </c>
      <c r="I59" s="8">
        <f t="shared" si="16"/>
        <v>0.1003731160605469</v>
      </c>
      <c r="J59" s="8">
        <f t="shared" si="16"/>
        <v>6.046617599999999E-2</v>
      </c>
      <c r="K59" s="8">
        <f t="shared" si="16"/>
        <v>3.3912244845703141E-2</v>
      </c>
      <c r="L59" s="8">
        <f t="shared" si="16"/>
        <v>1.7578125E-2</v>
      </c>
    </row>
    <row r="60" spans="1:12" x14ac:dyDescent="0.25">
      <c r="A60" s="5"/>
      <c r="B60" s="6">
        <v>2</v>
      </c>
      <c r="C60" s="8">
        <f t="shared" si="16"/>
        <v>6.2850356648437508E-2</v>
      </c>
      <c r="D60" s="8">
        <f t="shared" si="16"/>
        <v>0.1721868840000001</v>
      </c>
      <c r="E60" s="8">
        <f t="shared" si="16"/>
        <v>0.25966744150781235</v>
      </c>
      <c r="F60" s="8">
        <f t="shared" si="16"/>
        <v>0.30198988800000032</v>
      </c>
      <c r="G60" s="8">
        <f t="shared" si="16"/>
        <v>0.3003387451171875</v>
      </c>
      <c r="H60" s="8">
        <f t="shared" si="16"/>
        <v>0.26682793199999982</v>
      </c>
      <c r="I60" s="8">
        <f t="shared" si="16"/>
        <v>0.21618824997656255</v>
      </c>
      <c r="J60" s="8">
        <f t="shared" si="16"/>
        <v>0.16124313600000004</v>
      </c>
      <c r="K60" s="8">
        <f t="shared" si="16"/>
        <v>0.11098552858593758</v>
      </c>
      <c r="L60" s="8">
        <f t="shared" si="16"/>
        <v>7.03125E-2</v>
      </c>
    </row>
    <row r="61" spans="1:12" x14ac:dyDescent="0.25">
      <c r="A61" s="5"/>
      <c r="B61" s="6">
        <v>3</v>
      </c>
      <c r="C61" s="8">
        <f t="shared" si="16"/>
        <v>7.7184648515624997E-3</v>
      </c>
      <c r="D61" s="8">
        <f t="shared" si="16"/>
        <v>4.4641044000000019E-2</v>
      </c>
      <c r="E61" s="8">
        <f t="shared" si="16"/>
        <v>0.10692188767968745</v>
      </c>
      <c r="F61" s="8">
        <f t="shared" si="16"/>
        <v>0.17616076800000011</v>
      </c>
      <c r="G61" s="8">
        <f t="shared" si="16"/>
        <v>0.23359680175781247</v>
      </c>
      <c r="H61" s="8">
        <f t="shared" si="16"/>
        <v>0.26682793199999988</v>
      </c>
      <c r="I61" s="8">
        <f t="shared" si="16"/>
        <v>0.27162113458593745</v>
      </c>
      <c r="J61" s="8">
        <f t="shared" si="16"/>
        <v>0.25082265599999998</v>
      </c>
      <c r="K61" s="8">
        <f t="shared" si="16"/>
        <v>0.2118814636640626</v>
      </c>
      <c r="L61" s="8">
        <f t="shared" si="16"/>
        <v>0.16406249999999997</v>
      </c>
    </row>
    <row r="62" spans="1:12" x14ac:dyDescent="0.25">
      <c r="A62" s="5"/>
      <c r="B62" s="6">
        <v>4</v>
      </c>
      <c r="C62" s="8">
        <f t="shared" si="16"/>
        <v>6.0935248828125025E-4</v>
      </c>
      <c r="D62" s="8">
        <f t="shared" si="16"/>
        <v>7.4401740000000051E-3</v>
      </c>
      <c r="E62" s="8">
        <f t="shared" si="16"/>
        <v>2.8302852621093742E-2</v>
      </c>
      <c r="F62" s="8">
        <f t="shared" si="16"/>
        <v>6.6060288000000064E-2</v>
      </c>
      <c r="G62" s="8">
        <f t="shared" si="16"/>
        <v>0.11679840087890625</v>
      </c>
      <c r="H62" s="8">
        <f t="shared" si="16"/>
        <v>0.17153224199999995</v>
      </c>
      <c r="I62" s="8">
        <f t="shared" si="16"/>
        <v>0.21938630101171874</v>
      </c>
      <c r="J62" s="8">
        <f t="shared" si="16"/>
        <v>0.25082265600000009</v>
      </c>
      <c r="K62" s="8">
        <f t="shared" si="16"/>
        <v>0.26003634176953139</v>
      </c>
      <c r="L62" s="8">
        <f t="shared" si="16"/>
        <v>0.24609375</v>
      </c>
    </row>
    <row r="63" spans="1:12" x14ac:dyDescent="0.25">
      <c r="A63" s="5"/>
      <c r="B63" s="6">
        <v>5</v>
      </c>
      <c r="C63" s="8">
        <f t="shared" si="16"/>
        <v>3.2071183593750017E-5</v>
      </c>
      <c r="D63" s="8">
        <f t="shared" si="16"/>
        <v>8.2668600000000063E-4</v>
      </c>
      <c r="E63" s="8">
        <f t="shared" si="16"/>
        <v>4.9946210507812493E-3</v>
      </c>
      <c r="F63" s="8">
        <f t="shared" si="16"/>
        <v>1.6515072000000016E-2</v>
      </c>
      <c r="G63" s="8">
        <f t="shared" si="16"/>
        <v>3.893280029296875E-2</v>
      </c>
      <c r="H63" s="8">
        <f t="shared" si="16"/>
        <v>7.3513817999999981E-2</v>
      </c>
      <c r="I63" s="8">
        <f t="shared" si="16"/>
        <v>0.11813108516015623</v>
      </c>
      <c r="J63" s="8">
        <f t="shared" si="16"/>
        <v>0.16721510400000009</v>
      </c>
      <c r="K63" s="8">
        <f t="shared" si="16"/>
        <v>0.21275700690234386</v>
      </c>
      <c r="L63" s="8">
        <f t="shared" si="16"/>
        <v>0.24609375</v>
      </c>
    </row>
    <row r="64" spans="1:12" x14ac:dyDescent="0.25">
      <c r="A64" s="5"/>
      <c r="B64" s="6">
        <v>6</v>
      </c>
      <c r="C64" s="8">
        <f t="shared" si="16"/>
        <v>1.1253046875000004E-6</v>
      </c>
      <c r="D64" s="8">
        <f t="shared" si="16"/>
        <v>6.1236000000000035E-5</v>
      </c>
      <c r="E64" s="8">
        <f t="shared" si="16"/>
        <v>5.8760247656249975E-4</v>
      </c>
      <c r="F64" s="8">
        <f t="shared" si="16"/>
        <v>2.7525120000000017E-3</v>
      </c>
      <c r="G64" s="8">
        <f t="shared" si="16"/>
        <v>8.6517333984374983E-3</v>
      </c>
      <c r="H64" s="8">
        <f t="shared" si="16"/>
        <v>2.1003947999999991E-2</v>
      </c>
      <c r="I64" s="8">
        <f t="shared" si="16"/>
        <v>4.2406030570312482E-2</v>
      </c>
      <c r="J64" s="8">
        <f t="shared" si="16"/>
        <v>7.4317824000000032E-2</v>
      </c>
      <c r="K64" s="8">
        <f t="shared" si="16"/>
        <v>0.11604927649218756</v>
      </c>
      <c r="L64" s="8">
        <f t="shared" si="16"/>
        <v>0.16406249999999997</v>
      </c>
    </row>
    <row r="65" spans="1:12" x14ac:dyDescent="0.25">
      <c r="A65" s="5"/>
      <c r="B65" s="6">
        <v>7</v>
      </c>
      <c r="C65" s="8">
        <f t="shared" si="16"/>
        <v>2.5382812500000018E-8</v>
      </c>
      <c r="D65" s="8">
        <f t="shared" si="16"/>
        <v>2.9160000000000027E-6</v>
      </c>
      <c r="E65" s="8">
        <f t="shared" si="16"/>
        <v>4.444052343749999E-5</v>
      </c>
      <c r="F65" s="8">
        <f t="shared" si="16"/>
        <v>2.9491200000000031E-4</v>
      </c>
      <c r="G65" s="8">
        <f t="shared" si="16"/>
        <v>1.2359619140625E-3</v>
      </c>
      <c r="H65" s="8">
        <f t="shared" si="16"/>
        <v>3.8578679999999987E-3</v>
      </c>
      <c r="I65" s="8">
        <f t="shared" si="16"/>
        <v>9.7860070546874952E-3</v>
      </c>
      <c r="J65" s="8">
        <f t="shared" si="16"/>
        <v>2.1233664000000017E-2</v>
      </c>
      <c r="K65" s="8">
        <f t="shared" si="16"/>
        <v>4.0692603445312517E-2</v>
      </c>
      <c r="L65" s="8">
        <f t="shared" si="16"/>
        <v>7.03125E-2</v>
      </c>
    </row>
    <row r="66" spans="1:12" x14ac:dyDescent="0.25">
      <c r="A66" s="5"/>
      <c r="B66" s="6">
        <v>8</v>
      </c>
      <c r="C66" s="8">
        <f t="shared" si="16"/>
        <v>3.3398437500000028E-10</v>
      </c>
      <c r="D66" s="8">
        <f t="shared" si="16"/>
        <v>8.1000000000000077E-8</v>
      </c>
      <c r="E66" s="8">
        <f t="shared" si="16"/>
        <v>1.9606113281249995E-6</v>
      </c>
      <c r="F66" s="8">
        <f t="shared" si="16"/>
        <v>1.8432000000000016E-5</v>
      </c>
      <c r="G66" s="8">
        <f t="shared" si="16"/>
        <v>1.02996826171875E-4</v>
      </c>
      <c r="H66" s="8">
        <f t="shared" si="16"/>
        <v>4.1334299999999994E-4</v>
      </c>
      <c r="I66" s="8">
        <f t="shared" si="16"/>
        <v>1.3173471035156242E-3</v>
      </c>
      <c r="J66" s="8">
        <f t="shared" si="16"/>
        <v>3.5389440000000031E-3</v>
      </c>
      <c r="K66" s="8">
        <f t="shared" si="16"/>
        <v>8.3234870683593781E-3</v>
      </c>
      <c r="L66" s="8">
        <f t="shared" si="16"/>
        <v>1.7578125E-2</v>
      </c>
    </row>
    <row r="67" spans="1:12" x14ac:dyDescent="0.25">
      <c r="A67" s="5"/>
      <c r="B67" s="6">
        <v>9</v>
      </c>
      <c r="C67" s="8">
        <f t="shared" si="16"/>
        <v>1.9531250000000017E-12</v>
      </c>
      <c r="D67" s="8">
        <f t="shared" si="16"/>
        <v>1.0000000000000009E-9</v>
      </c>
      <c r="E67" s="8">
        <f t="shared" si="16"/>
        <v>3.8443359374999996E-8</v>
      </c>
      <c r="F67" s="8">
        <f t="shared" si="16"/>
        <v>5.1200000000000046E-7</v>
      </c>
      <c r="G67" s="8">
        <f t="shared" si="16"/>
        <v>3.814697265625E-6</v>
      </c>
      <c r="H67" s="8">
        <f t="shared" si="16"/>
        <v>1.9682999999999998E-5</v>
      </c>
      <c r="I67" s="8">
        <f t="shared" si="16"/>
        <v>7.8815638671874945E-5</v>
      </c>
      <c r="J67" s="8">
        <f t="shared" si="16"/>
        <v>2.6214400000000023E-4</v>
      </c>
      <c r="K67" s="8">
        <f t="shared" si="16"/>
        <v>7.5668064257812528E-4</v>
      </c>
      <c r="L67" s="8">
        <f t="shared" si="16"/>
        <v>1.953125E-3</v>
      </c>
    </row>
    <row r="68" spans="1:12" x14ac:dyDescent="0.25">
      <c r="A68" s="5"/>
      <c r="B68" s="6"/>
    </row>
    <row r="69" spans="1:12" x14ac:dyDescent="0.25">
      <c r="A69" s="5">
        <v>10</v>
      </c>
      <c r="B69" s="6">
        <v>0</v>
      </c>
      <c r="C69" s="8">
        <f>COMBIN($A$69,$B69)*C$4^$B69*(1-C$4)^($A$69-$B69)</f>
        <v>0.5987369392383789</v>
      </c>
      <c r="D69" s="8">
        <f t="shared" ref="D69:L69" si="17">COMBIN($A$69,$B69)*D$4^$B69*(1-D$4)^($A$69-$B69)</f>
        <v>0.34867844010000015</v>
      </c>
      <c r="E69" s="8">
        <f t="shared" si="17"/>
        <v>0.19687440434072256</v>
      </c>
      <c r="F69" s="8">
        <f t="shared" si="17"/>
        <v>0.10737418240000011</v>
      </c>
      <c r="G69" s="8">
        <f t="shared" si="17"/>
        <v>5.6313514709472656E-2</v>
      </c>
      <c r="H69" s="8">
        <f t="shared" si="17"/>
        <v>2.824752489999998E-2</v>
      </c>
      <c r="I69" s="8">
        <f t="shared" si="17"/>
        <v>1.3462743344628911E-2</v>
      </c>
      <c r="J69" s="8">
        <f t="shared" si="17"/>
        <v>6.0466175999999991E-3</v>
      </c>
      <c r="K69" s="8">
        <f t="shared" si="17"/>
        <v>2.5329516211914081E-3</v>
      </c>
      <c r="L69" s="8">
        <f t="shared" si="17"/>
        <v>9.765625E-4</v>
      </c>
    </row>
    <row r="70" spans="1:12" x14ac:dyDescent="0.25">
      <c r="A70" s="5"/>
      <c r="B70" s="6">
        <v>1</v>
      </c>
      <c r="C70" s="8">
        <f t="shared" ref="C70:L79" si="18">COMBIN($A$69,$B70)*C$4^$B70*(1-C$4)^($A$69-$B70)</f>
        <v>0.31512470486230465</v>
      </c>
      <c r="D70" s="8">
        <f t="shared" si="18"/>
        <v>0.38742048900000015</v>
      </c>
      <c r="E70" s="8">
        <f t="shared" si="18"/>
        <v>0.34742541942480454</v>
      </c>
      <c r="F70" s="8">
        <f t="shared" si="18"/>
        <v>0.26843545600000024</v>
      </c>
      <c r="G70" s="8">
        <f t="shared" si="18"/>
        <v>0.18771171569824219</v>
      </c>
      <c r="H70" s="8">
        <f t="shared" si="18"/>
        <v>0.12106082099999992</v>
      </c>
      <c r="I70" s="8">
        <f t="shared" si="18"/>
        <v>7.2491694932617201E-2</v>
      </c>
      <c r="J70" s="8">
        <f t="shared" si="18"/>
        <v>4.0310783999999995E-2</v>
      </c>
      <c r="K70" s="8">
        <f t="shared" si="18"/>
        <v>2.0724149627929699E-2</v>
      </c>
      <c r="L70" s="8">
        <f t="shared" si="18"/>
        <v>9.765625E-3</v>
      </c>
    </row>
    <row r="71" spans="1:12" x14ac:dyDescent="0.25">
      <c r="A71" s="5"/>
      <c r="B71" s="6">
        <v>2</v>
      </c>
      <c r="C71" s="8">
        <f t="shared" si="18"/>
        <v>7.4634798520019544E-2</v>
      </c>
      <c r="D71" s="8">
        <f t="shared" si="18"/>
        <v>0.1937102445000001</v>
      </c>
      <c r="E71" s="8">
        <f t="shared" si="18"/>
        <v>0.27589665660205065</v>
      </c>
      <c r="F71" s="8">
        <f t="shared" si="18"/>
        <v>0.30198988800000032</v>
      </c>
      <c r="G71" s="8">
        <f t="shared" si="18"/>
        <v>0.28156757354736328</v>
      </c>
      <c r="H71" s="8">
        <f t="shared" si="18"/>
        <v>0.23347444049999985</v>
      </c>
      <c r="I71" s="8">
        <f t="shared" si="18"/>
        <v>0.17565295310595708</v>
      </c>
      <c r="J71" s="8">
        <f t="shared" si="18"/>
        <v>0.12093235199999999</v>
      </c>
      <c r="K71" s="8">
        <f t="shared" si="18"/>
        <v>7.6302550902832084E-2</v>
      </c>
      <c r="L71" s="8">
        <f t="shared" si="18"/>
        <v>4.39453125E-2</v>
      </c>
    </row>
    <row r="72" spans="1:12" x14ac:dyDescent="0.25">
      <c r="A72" s="5"/>
      <c r="B72" s="6">
        <v>3</v>
      </c>
      <c r="C72" s="8">
        <f t="shared" si="18"/>
        <v>1.0475059441406252E-2</v>
      </c>
      <c r="D72" s="8">
        <f t="shared" si="18"/>
        <v>5.7395628000000025E-2</v>
      </c>
      <c r="E72" s="8">
        <f t="shared" si="18"/>
        <v>0.12983372075390617</v>
      </c>
      <c r="F72" s="8">
        <f t="shared" si="18"/>
        <v>0.20132659200000019</v>
      </c>
      <c r="G72" s="8">
        <f t="shared" si="18"/>
        <v>0.25028228759765625</v>
      </c>
      <c r="H72" s="8">
        <f t="shared" si="18"/>
        <v>0.26682793199999982</v>
      </c>
      <c r="I72" s="8">
        <f t="shared" si="18"/>
        <v>0.25221962497265632</v>
      </c>
      <c r="J72" s="8">
        <f t="shared" si="18"/>
        <v>0.21499084800000001</v>
      </c>
      <c r="K72" s="8">
        <f t="shared" si="18"/>
        <v>0.16647829287890639</v>
      </c>
      <c r="L72" s="8">
        <f t="shared" si="18"/>
        <v>0.1171875</v>
      </c>
    </row>
    <row r="73" spans="1:12" x14ac:dyDescent="0.25">
      <c r="A73" s="5"/>
      <c r="B73" s="6">
        <v>4</v>
      </c>
      <c r="C73" s="8">
        <f t="shared" si="18"/>
        <v>9.6480810644531279E-4</v>
      </c>
      <c r="D73" s="8">
        <f t="shared" si="18"/>
        <v>1.1160261000000008E-2</v>
      </c>
      <c r="E73" s="8">
        <f t="shared" si="18"/>
        <v>4.0095707879882793E-2</v>
      </c>
      <c r="F73" s="8">
        <f t="shared" si="18"/>
        <v>8.8080384000000081E-2</v>
      </c>
      <c r="G73" s="8">
        <f t="shared" si="18"/>
        <v>0.14599800109863278</v>
      </c>
      <c r="H73" s="8">
        <f t="shared" si="18"/>
        <v>0.20012094899999985</v>
      </c>
      <c r="I73" s="8">
        <f t="shared" si="18"/>
        <v>0.2376684927626953</v>
      </c>
      <c r="J73" s="8">
        <f t="shared" si="18"/>
        <v>0.25082265600000009</v>
      </c>
      <c r="K73" s="8">
        <f t="shared" si="18"/>
        <v>0.23836664662207044</v>
      </c>
      <c r="L73" s="8">
        <f t="shared" si="18"/>
        <v>0.20507812499999997</v>
      </c>
    </row>
    <row r="74" spans="1:12" x14ac:dyDescent="0.25">
      <c r="A74" s="5"/>
      <c r="B74" s="6">
        <v>5</v>
      </c>
      <c r="C74" s="8">
        <f t="shared" si="18"/>
        <v>6.0935248828125034E-5</v>
      </c>
      <c r="D74" s="8">
        <f t="shared" si="18"/>
        <v>1.4880348000000012E-3</v>
      </c>
      <c r="E74" s="8">
        <f t="shared" si="18"/>
        <v>8.4908557863281227E-3</v>
      </c>
      <c r="F74" s="8">
        <f t="shared" si="18"/>
        <v>2.6424115200000032E-2</v>
      </c>
      <c r="G74" s="8">
        <f t="shared" si="18"/>
        <v>5.8399200439453125E-2</v>
      </c>
      <c r="H74" s="8">
        <f t="shared" si="18"/>
        <v>0.10291934519999997</v>
      </c>
      <c r="I74" s="8">
        <f t="shared" si="18"/>
        <v>0.1535704107082031</v>
      </c>
      <c r="J74" s="8">
        <f t="shared" si="18"/>
        <v>0.20065812480000009</v>
      </c>
      <c r="K74" s="8">
        <f t="shared" si="18"/>
        <v>0.23403270759257827</v>
      </c>
      <c r="L74" s="8">
        <f t="shared" si="18"/>
        <v>0.24609375</v>
      </c>
    </row>
    <row r="75" spans="1:12" x14ac:dyDescent="0.25">
      <c r="A75" s="5"/>
      <c r="B75" s="6">
        <v>6</v>
      </c>
      <c r="C75" s="8">
        <f t="shared" si="18"/>
        <v>2.6725986328125013E-6</v>
      </c>
      <c r="D75" s="8">
        <f t="shared" si="18"/>
        <v>1.377810000000001E-4</v>
      </c>
      <c r="E75" s="8">
        <f t="shared" si="18"/>
        <v>1.2486552626953121E-3</v>
      </c>
      <c r="F75" s="8">
        <f t="shared" si="18"/>
        <v>5.5050240000000051E-3</v>
      </c>
      <c r="G75" s="8">
        <f t="shared" si="18"/>
        <v>1.6222000122070309E-2</v>
      </c>
      <c r="H75" s="8">
        <f t="shared" si="18"/>
        <v>3.6756908999999983E-2</v>
      </c>
      <c r="I75" s="8">
        <f t="shared" si="18"/>
        <v>6.8909799676757783E-2</v>
      </c>
      <c r="J75" s="8">
        <f t="shared" si="18"/>
        <v>0.11147673600000005</v>
      </c>
      <c r="K75" s="8">
        <f t="shared" si="18"/>
        <v>0.15956775517675786</v>
      </c>
      <c r="L75" s="8">
        <f t="shared" si="18"/>
        <v>0.20507812499999997</v>
      </c>
    </row>
    <row r="76" spans="1:12" x14ac:dyDescent="0.25">
      <c r="A76" s="5"/>
      <c r="B76" s="6">
        <v>7</v>
      </c>
      <c r="C76" s="8">
        <f t="shared" si="18"/>
        <v>8.0378906250000052E-8</v>
      </c>
      <c r="D76" s="8">
        <f t="shared" si="18"/>
        <v>8.7480000000000067E-6</v>
      </c>
      <c r="E76" s="8">
        <f t="shared" si="18"/>
        <v>1.2591481640624998E-4</v>
      </c>
      <c r="F76" s="8">
        <f t="shared" si="18"/>
        <v>7.8643200000000075E-4</v>
      </c>
      <c r="G76" s="8">
        <f t="shared" si="18"/>
        <v>3.08990478515625E-3</v>
      </c>
      <c r="H76" s="8">
        <f t="shared" si="18"/>
        <v>9.0016919999999969E-3</v>
      </c>
      <c r="I76" s="8">
        <f t="shared" si="18"/>
        <v>2.1203015285156241E-2</v>
      </c>
      <c r="J76" s="8">
        <f t="shared" si="18"/>
        <v>4.2467328000000033E-2</v>
      </c>
      <c r="K76" s="8">
        <f t="shared" si="18"/>
        <v>7.4603106316406292E-2</v>
      </c>
      <c r="L76" s="8">
        <f t="shared" si="18"/>
        <v>0.1171875</v>
      </c>
    </row>
    <row r="77" spans="1:12" x14ac:dyDescent="0.25">
      <c r="A77" s="5"/>
      <c r="B77" s="6">
        <v>8</v>
      </c>
      <c r="C77" s="8">
        <f t="shared" si="18"/>
        <v>1.5864257812500013E-9</v>
      </c>
      <c r="D77" s="8">
        <f t="shared" si="18"/>
        <v>3.6450000000000033E-7</v>
      </c>
      <c r="E77" s="8">
        <f t="shared" si="18"/>
        <v>8.3325981445312477E-6</v>
      </c>
      <c r="F77" s="8">
        <f t="shared" si="18"/>
        <v>7.3728000000000077E-5</v>
      </c>
      <c r="G77" s="8">
        <f t="shared" si="18"/>
        <v>3.8623809814453125E-4</v>
      </c>
      <c r="H77" s="8">
        <f t="shared" si="18"/>
        <v>1.4467004999999997E-3</v>
      </c>
      <c r="I77" s="8">
        <f t="shared" si="18"/>
        <v>4.2813780864257795E-3</v>
      </c>
      <c r="J77" s="8">
        <f t="shared" si="18"/>
        <v>1.0616832000000008E-2</v>
      </c>
      <c r="K77" s="8">
        <f t="shared" si="18"/>
        <v>2.2889589437988293E-2</v>
      </c>
      <c r="L77" s="8">
        <f t="shared" si="18"/>
        <v>4.39453125E-2</v>
      </c>
    </row>
    <row r="78" spans="1:12" x14ac:dyDescent="0.25">
      <c r="A78" s="5"/>
      <c r="B78" s="6">
        <v>9</v>
      </c>
      <c r="C78" s="8">
        <f t="shared" si="18"/>
        <v>1.8554687500000014E-11</v>
      </c>
      <c r="D78" s="8">
        <f t="shared" si="18"/>
        <v>9.0000000000000078E-9</v>
      </c>
      <c r="E78" s="8">
        <f t="shared" si="18"/>
        <v>3.2676855468749996E-7</v>
      </c>
      <c r="F78" s="8">
        <f t="shared" si="18"/>
        <v>4.0960000000000036E-6</v>
      </c>
      <c r="G78" s="8">
        <f t="shared" si="18"/>
        <v>2.86102294921875E-5</v>
      </c>
      <c r="H78" s="8">
        <f t="shared" si="18"/>
        <v>1.3778099999999996E-4</v>
      </c>
      <c r="I78" s="8">
        <f t="shared" si="18"/>
        <v>5.1230165136718713E-4</v>
      </c>
      <c r="J78" s="8">
        <f t="shared" si="18"/>
        <v>1.5728640000000013E-3</v>
      </c>
      <c r="K78" s="8">
        <f t="shared" si="18"/>
        <v>4.1617435341796891E-3</v>
      </c>
      <c r="L78" s="8">
        <f t="shared" si="18"/>
        <v>9.765625E-3</v>
      </c>
    </row>
    <row r="79" spans="1:12" x14ac:dyDescent="0.25">
      <c r="A79" s="5"/>
      <c r="B79" s="6">
        <v>10</v>
      </c>
      <c r="C79" s="8">
        <f t="shared" si="18"/>
        <v>9.7656250000000105E-14</v>
      </c>
      <c r="D79" s="8">
        <f t="shared" si="18"/>
        <v>1.0000000000000011E-10</v>
      </c>
      <c r="E79" s="8">
        <f t="shared" si="18"/>
        <v>5.7665039062499992E-9</v>
      </c>
      <c r="F79" s="8">
        <f t="shared" si="18"/>
        <v>1.0240000000000011E-7</v>
      </c>
      <c r="G79" s="8">
        <f t="shared" si="18"/>
        <v>9.5367431640625E-7</v>
      </c>
      <c r="H79" s="8">
        <f t="shared" si="18"/>
        <v>5.9048999999999991E-6</v>
      </c>
      <c r="I79" s="8">
        <f t="shared" si="18"/>
        <v>2.7585473535156231E-5</v>
      </c>
      <c r="J79" s="8">
        <f t="shared" si="18"/>
        <v>1.0485760000000011E-4</v>
      </c>
      <c r="K79" s="8">
        <f t="shared" si="18"/>
        <v>3.405062891601564E-4</v>
      </c>
      <c r="L79" s="8">
        <f t="shared" si="18"/>
        <v>9.765625E-4</v>
      </c>
    </row>
    <row r="80" spans="1:12" x14ac:dyDescent="0.25">
      <c r="A80" s="5"/>
      <c r="B80" s="6"/>
    </row>
    <row r="81" spans="1:12" x14ac:dyDescent="0.25">
      <c r="A81" s="5">
        <v>11</v>
      </c>
      <c r="B81" s="6">
        <v>0</v>
      </c>
      <c r="C81" s="8">
        <f>COMBIN($A$81,$B81)*C$4^$B81*(1-C$4)^($A$81-$B81)</f>
        <v>0.56880009227645989</v>
      </c>
      <c r="D81" s="8">
        <f t="shared" ref="D81:L81" si="19">COMBIN($A$81,$B81)*D$4^$B81*(1-D$4)^($A$81-$B81)</f>
        <v>0.31381059609000017</v>
      </c>
      <c r="E81" s="8">
        <f t="shared" si="19"/>
        <v>0.16734324368961417</v>
      </c>
      <c r="F81" s="8">
        <f t="shared" si="19"/>
        <v>8.5899345920000092E-2</v>
      </c>
      <c r="G81" s="8">
        <f t="shared" si="19"/>
        <v>4.2235136032104492E-2</v>
      </c>
      <c r="H81" s="8">
        <f t="shared" si="19"/>
        <v>1.9773267429999984E-2</v>
      </c>
      <c r="I81" s="8">
        <f t="shared" si="19"/>
        <v>8.7507831740087933E-3</v>
      </c>
      <c r="J81" s="8">
        <f t="shared" si="19"/>
        <v>3.6279705599999994E-3</v>
      </c>
      <c r="K81" s="8">
        <f t="shared" si="19"/>
        <v>1.3931233916552746E-3</v>
      </c>
      <c r="L81" s="8">
        <f t="shared" si="19"/>
        <v>4.8828125E-4</v>
      </c>
    </row>
    <row r="82" spans="1:12" x14ac:dyDescent="0.25">
      <c r="A82" s="5"/>
      <c r="B82" s="6">
        <v>1</v>
      </c>
      <c r="C82" s="8">
        <f t="shared" ref="C82:L92" si="20">COMBIN($A$81,$B82)*C$4^$B82*(1-C$4)^($A$81-$B82)</f>
        <v>0.3293053165811084</v>
      </c>
      <c r="D82" s="8">
        <f t="shared" si="20"/>
        <v>0.38354628411000019</v>
      </c>
      <c r="E82" s="8">
        <f t="shared" si="20"/>
        <v>0.32484276716219224</v>
      </c>
      <c r="F82" s="8">
        <f t="shared" si="20"/>
        <v>0.23622320128000027</v>
      </c>
      <c r="G82" s="8">
        <f t="shared" si="20"/>
        <v>0.1548621654510498</v>
      </c>
      <c r="H82" s="8">
        <f t="shared" si="20"/>
        <v>9.321683216999993E-2</v>
      </c>
      <c r="I82" s="8">
        <f t="shared" si="20"/>
        <v>5.1831561876821301E-2</v>
      </c>
      <c r="J82" s="8">
        <f t="shared" si="20"/>
        <v>2.6605117439999999E-2</v>
      </c>
      <c r="K82" s="8">
        <f t="shared" si="20"/>
        <v>1.2538110524897471E-2</v>
      </c>
      <c r="L82" s="8">
        <f t="shared" si="20"/>
        <v>5.37109375E-3</v>
      </c>
    </row>
    <row r="83" spans="1:12" x14ac:dyDescent="0.25">
      <c r="A83" s="5"/>
      <c r="B83" s="6">
        <v>2</v>
      </c>
      <c r="C83" s="8">
        <f t="shared" si="20"/>
        <v>8.6659293837133805E-2</v>
      </c>
      <c r="D83" s="8">
        <f t="shared" si="20"/>
        <v>0.21308126895000015</v>
      </c>
      <c r="E83" s="8">
        <f t="shared" si="20"/>
        <v>0.28662597102546378</v>
      </c>
      <c r="F83" s="8">
        <f t="shared" si="20"/>
        <v>0.29527900160000037</v>
      </c>
      <c r="G83" s="8">
        <f t="shared" si="20"/>
        <v>0.25810360908508301</v>
      </c>
      <c r="H83" s="8">
        <f t="shared" si="20"/>
        <v>0.19975035464999988</v>
      </c>
      <c r="I83" s="8">
        <f t="shared" si="20"/>
        <v>0.13954651274528809</v>
      </c>
      <c r="J83" s="8">
        <f t="shared" si="20"/>
        <v>8.8683724800000016E-2</v>
      </c>
      <c r="K83" s="8">
        <f t="shared" si="20"/>
        <v>5.1292270329126012E-2</v>
      </c>
      <c r="L83" s="8">
        <f t="shared" si="20"/>
        <v>2.685546875E-2</v>
      </c>
    </row>
    <row r="84" spans="1:12" x14ac:dyDescent="0.25">
      <c r="A84" s="5"/>
      <c r="B84" s="6">
        <v>3</v>
      </c>
      <c r="C84" s="8">
        <f t="shared" si="20"/>
        <v>1.3683046395336917E-2</v>
      </c>
      <c r="D84" s="8">
        <f t="shared" si="20"/>
        <v>7.1027089650000041E-2</v>
      </c>
      <c r="E84" s="8">
        <f t="shared" si="20"/>
        <v>0.15174316113112787</v>
      </c>
      <c r="F84" s="8">
        <f t="shared" si="20"/>
        <v>0.22145925120000023</v>
      </c>
      <c r="G84" s="8">
        <f t="shared" si="20"/>
        <v>0.25810360908508301</v>
      </c>
      <c r="H84" s="8">
        <f t="shared" si="20"/>
        <v>0.25682188454999982</v>
      </c>
      <c r="I84" s="8">
        <f t="shared" si="20"/>
        <v>0.22542128981931153</v>
      </c>
      <c r="J84" s="8">
        <f t="shared" si="20"/>
        <v>0.1773674496</v>
      </c>
      <c r="K84" s="8">
        <f t="shared" si="20"/>
        <v>0.12589920898967294</v>
      </c>
      <c r="L84" s="8">
        <f t="shared" si="20"/>
        <v>8.056640625E-2</v>
      </c>
    </row>
    <row r="85" spans="1:12" x14ac:dyDescent="0.25">
      <c r="A85" s="5"/>
      <c r="B85" s="6">
        <v>4</v>
      </c>
      <c r="C85" s="8">
        <f t="shared" si="20"/>
        <v>1.4403206731933599E-3</v>
      </c>
      <c r="D85" s="8">
        <f t="shared" si="20"/>
        <v>1.5783797700000012E-2</v>
      </c>
      <c r="E85" s="8">
        <f t="shared" si="20"/>
        <v>5.3556409810986305E-2</v>
      </c>
      <c r="F85" s="8">
        <f t="shared" si="20"/>
        <v>0.11072962560000013</v>
      </c>
      <c r="G85" s="8">
        <f t="shared" si="20"/>
        <v>0.17206907272338867</v>
      </c>
      <c r="H85" s="8">
        <f t="shared" si="20"/>
        <v>0.22013304389999988</v>
      </c>
      <c r="I85" s="8">
        <f t="shared" si="20"/>
        <v>0.24276138903618166</v>
      </c>
      <c r="J85" s="8">
        <f t="shared" si="20"/>
        <v>0.23648993280000008</v>
      </c>
      <c r="K85" s="8">
        <f t="shared" si="20"/>
        <v>0.20601688743764665</v>
      </c>
      <c r="L85" s="8">
        <f t="shared" si="20"/>
        <v>0.1611328125</v>
      </c>
    </row>
    <row r="86" spans="1:12" x14ac:dyDescent="0.25">
      <c r="A86" s="5"/>
      <c r="B86" s="6">
        <v>5</v>
      </c>
      <c r="C86" s="8">
        <f t="shared" si="20"/>
        <v>1.0612889170898443E-4</v>
      </c>
      <c r="D86" s="8">
        <f t="shared" si="20"/>
        <v>2.455257420000002E-3</v>
      </c>
      <c r="E86" s="8">
        <f t="shared" si="20"/>
        <v>1.3231583600361321E-2</v>
      </c>
      <c r="F86" s="8">
        <f t="shared" si="20"/>
        <v>3.8755368960000043E-2</v>
      </c>
      <c r="G86" s="8">
        <f t="shared" si="20"/>
        <v>8.0298900604248033E-2</v>
      </c>
      <c r="H86" s="8">
        <f t="shared" si="20"/>
        <v>0.13207982633999993</v>
      </c>
      <c r="I86" s="8">
        <f t="shared" si="20"/>
        <v>0.18300473942727535</v>
      </c>
      <c r="J86" s="8">
        <f t="shared" si="20"/>
        <v>0.22072393728000012</v>
      </c>
      <c r="K86" s="8">
        <f t="shared" si="20"/>
        <v>0.23598298015584976</v>
      </c>
      <c r="L86" s="8">
        <f t="shared" si="20"/>
        <v>0.22558593749999997</v>
      </c>
    </row>
    <row r="87" spans="1:12" x14ac:dyDescent="0.25">
      <c r="A87" s="5"/>
      <c r="B87" s="6">
        <v>6</v>
      </c>
      <c r="C87" s="8">
        <f t="shared" si="20"/>
        <v>5.5857311425781273E-6</v>
      </c>
      <c r="D87" s="8">
        <f t="shared" si="20"/>
        <v>2.7280638000000022E-4</v>
      </c>
      <c r="E87" s="8">
        <f t="shared" si="20"/>
        <v>2.3349853412402335E-3</v>
      </c>
      <c r="F87" s="8">
        <f t="shared" si="20"/>
        <v>9.6888422400000108E-3</v>
      </c>
      <c r="G87" s="8">
        <f t="shared" si="20"/>
        <v>2.6766300201416012E-2</v>
      </c>
      <c r="H87" s="8">
        <f t="shared" si="20"/>
        <v>5.6605639859999966E-2</v>
      </c>
      <c r="I87" s="8">
        <f t="shared" si="20"/>
        <v>9.8541013537763636E-2</v>
      </c>
      <c r="J87" s="8">
        <f t="shared" si="20"/>
        <v>0.14714929152000006</v>
      </c>
      <c r="K87" s="8">
        <f t="shared" si="20"/>
        <v>0.19307698376387705</v>
      </c>
      <c r="L87" s="8">
        <f t="shared" si="20"/>
        <v>0.22558593749999997</v>
      </c>
    </row>
    <row r="88" spans="1:12" x14ac:dyDescent="0.25">
      <c r="A88" s="5"/>
      <c r="B88" s="6">
        <v>7</v>
      </c>
      <c r="C88" s="8">
        <f t="shared" si="20"/>
        <v>2.0998989257812515E-7</v>
      </c>
      <c r="D88" s="8">
        <f t="shared" si="20"/>
        <v>2.1651300000000021E-5</v>
      </c>
      <c r="E88" s="8">
        <f t="shared" si="20"/>
        <v>2.9432588334960929E-4</v>
      </c>
      <c r="F88" s="8">
        <f t="shared" si="20"/>
        <v>1.730150400000002E-3</v>
      </c>
      <c r="G88" s="8">
        <f t="shared" si="20"/>
        <v>6.3729286193847656E-3</v>
      </c>
      <c r="H88" s="8">
        <f t="shared" si="20"/>
        <v>1.7328257099999994E-2</v>
      </c>
      <c r="I88" s="8">
        <f t="shared" si="20"/>
        <v>3.790038982221678E-2</v>
      </c>
      <c r="J88" s="8">
        <f t="shared" si="20"/>
        <v>7.0071091200000046E-2</v>
      </c>
      <c r="K88" s="8">
        <f t="shared" si="20"/>
        <v>0.11283719830356452</v>
      </c>
      <c r="L88" s="8">
        <f t="shared" si="20"/>
        <v>0.1611328125</v>
      </c>
    </row>
    <row r="89" spans="1:12" x14ac:dyDescent="0.25">
      <c r="A89" s="5"/>
      <c r="B89" s="6">
        <v>8</v>
      </c>
      <c r="C89" s="8">
        <f t="shared" si="20"/>
        <v>5.5260498046875038E-9</v>
      </c>
      <c r="D89" s="8">
        <f t="shared" si="20"/>
        <v>1.2028500000000011E-6</v>
      </c>
      <c r="E89" s="8">
        <f t="shared" si="20"/>
        <v>2.5969930883789057E-5</v>
      </c>
      <c r="F89" s="8">
        <f t="shared" si="20"/>
        <v>2.1626880000000023E-4</v>
      </c>
      <c r="G89" s="8">
        <f t="shared" si="20"/>
        <v>1.0621547698974609E-3</v>
      </c>
      <c r="H89" s="8">
        <f t="shared" si="20"/>
        <v>3.7131979499999989E-3</v>
      </c>
      <c r="I89" s="8">
        <f t="shared" si="20"/>
        <v>1.0203951105981442E-2</v>
      </c>
      <c r="J89" s="8">
        <f t="shared" si="20"/>
        <v>2.335703040000002E-2</v>
      </c>
      <c r="K89" s="8">
        <f t="shared" si="20"/>
        <v>4.6160672033276395E-2</v>
      </c>
      <c r="L89" s="8">
        <f t="shared" si="20"/>
        <v>8.056640625E-2</v>
      </c>
    </row>
    <row r="90" spans="1:12" x14ac:dyDescent="0.25">
      <c r="A90" s="5"/>
      <c r="B90" s="6">
        <v>9</v>
      </c>
      <c r="C90" s="8">
        <f t="shared" si="20"/>
        <v>9.6948242187500085E-11</v>
      </c>
      <c r="D90" s="8">
        <f t="shared" si="20"/>
        <v>4.4550000000000045E-8</v>
      </c>
      <c r="E90" s="8">
        <f t="shared" si="20"/>
        <v>1.5276429931640622E-6</v>
      </c>
      <c r="F90" s="8">
        <f t="shared" si="20"/>
        <v>1.8022400000000019E-5</v>
      </c>
      <c r="G90" s="8">
        <f t="shared" si="20"/>
        <v>1.1801719665527344E-4</v>
      </c>
      <c r="H90" s="8">
        <f t="shared" si="20"/>
        <v>5.3045684999999986E-4</v>
      </c>
      <c r="I90" s="8">
        <f t="shared" si="20"/>
        <v>1.8314784036376941E-3</v>
      </c>
      <c r="J90" s="8">
        <f t="shared" si="20"/>
        <v>5.1904512000000048E-3</v>
      </c>
      <c r="K90" s="8">
        <f t="shared" si="20"/>
        <v>1.2589274190893561E-2</v>
      </c>
      <c r="L90" s="8">
        <f t="shared" si="20"/>
        <v>2.685546875E-2</v>
      </c>
    </row>
    <row r="91" spans="1:12" x14ac:dyDescent="0.25">
      <c r="A91" s="5"/>
      <c r="B91" s="6">
        <v>10</v>
      </c>
      <c r="C91" s="8">
        <f t="shared" si="20"/>
        <v>1.020507812500001E-12</v>
      </c>
      <c r="D91" s="8">
        <f t="shared" si="20"/>
        <v>9.9000000000000113E-10</v>
      </c>
      <c r="E91" s="8">
        <f t="shared" si="20"/>
        <v>5.3916811523437491E-8</v>
      </c>
      <c r="F91" s="8">
        <f t="shared" si="20"/>
        <v>9.0112000000000102E-7</v>
      </c>
      <c r="G91" s="8">
        <f t="shared" si="20"/>
        <v>7.8678131103515625E-6</v>
      </c>
      <c r="H91" s="8">
        <f t="shared" si="20"/>
        <v>4.5467729999999994E-5</v>
      </c>
      <c r="I91" s="8">
        <f t="shared" si="20"/>
        <v>1.9723613577636706E-4</v>
      </c>
      <c r="J91" s="8">
        <f t="shared" si="20"/>
        <v>6.9206016000000075E-4</v>
      </c>
      <c r="K91" s="8">
        <f t="shared" si="20"/>
        <v>2.0600630494189464E-3</v>
      </c>
      <c r="L91" s="8">
        <f t="shared" si="20"/>
        <v>5.37109375E-3</v>
      </c>
    </row>
    <row r="92" spans="1:12" x14ac:dyDescent="0.25">
      <c r="A92" s="5"/>
      <c r="B92" s="6">
        <v>11</v>
      </c>
      <c r="C92" s="8">
        <f t="shared" si="20"/>
        <v>4.8828125000000052E-15</v>
      </c>
      <c r="D92" s="8">
        <f t="shared" si="20"/>
        <v>1.0000000000000011E-11</v>
      </c>
      <c r="E92" s="8">
        <f t="shared" si="20"/>
        <v>8.6497558593749985E-10</v>
      </c>
      <c r="F92" s="8">
        <f t="shared" si="20"/>
        <v>2.0480000000000022E-8</v>
      </c>
      <c r="G92" s="8">
        <f t="shared" si="20"/>
        <v>2.384185791015625E-7</v>
      </c>
      <c r="H92" s="8">
        <f t="shared" si="20"/>
        <v>1.7714699999999997E-6</v>
      </c>
      <c r="I92" s="8">
        <f t="shared" si="20"/>
        <v>9.6549157373046798E-6</v>
      </c>
      <c r="J92" s="8">
        <f t="shared" si="20"/>
        <v>4.1943040000000045E-5</v>
      </c>
      <c r="K92" s="8">
        <f t="shared" si="20"/>
        <v>1.532278301220704E-4</v>
      </c>
      <c r="L92" s="8">
        <f t="shared" si="20"/>
        <v>4.8828125E-4</v>
      </c>
    </row>
    <row r="93" spans="1:12" x14ac:dyDescent="0.25">
      <c r="A93" s="5"/>
      <c r="B93" s="6"/>
    </row>
    <row r="94" spans="1:12" x14ac:dyDescent="0.25">
      <c r="A94" s="5">
        <v>12</v>
      </c>
      <c r="B94" s="6">
        <v>0</v>
      </c>
      <c r="C94" s="8">
        <f>COMBIN($A$94,$B94)*C$4^$B94*(1-C$4)^($A$94-$B94)</f>
        <v>0.54036008766263688</v>
      </c>
      <c r="D94" s="8">
        <f t="shared" ref="D94:L94" si="21">COMBIN($A$94,$B94)*D$4^$B94*(1-D$4)^($A$94-$B94)</f>
        <v>0.28242953648100017</v>
      </c>
      <c r="E94" s="8">
        <f t="shared" si="21"/>
        <v>0.14224175713617204</v>
      </c>
      <c r="F94" s="8">
        <f t="shared" si="21"/>
        <v>6.8719476736000096E-2</v>
      </c>
      <c r="G94" s="8">
        <f t="shared" si="21"/>
        <v>3.1676352024078369E-2</v>
      </c>
      <c r="H94" s="8">
        <f t="shared" si="21"/>
        <v>1.3841287200999986E-2</v>
      </c>
      <c r="I94" s="8">
        <f t="shared" si="21"/>
        <v>5.6880090631057159E-3</v>
      </c>
      <c r="J94" s="8">
        <f t="shared" si="21"/>
        <v>2.1767823359999995E-3</v>
      </c>
      <c r="K94" s="8">
        <f t="shared" si="21"/>
        <v>7.6621786541040103E-4</v>
      </c>
      <c r="L94" s="8">
        <f t="shared" si="21"/>
        <v>2.44140625E-4</v>
      </c>
    </row>
    <row r="95" spans="1:12" x14ac:dyDescent="0.25">
      <c r="A95" s="5"/>
      <c r="B95" s="6">
        <v>1</v>
      </c>
      <c r="C95" s="8">
        <f t="shared" ref="C95:L106" si="22">COMBIN($A$94,$B95)*C$4^$B95*(1-C$4)^($A$94-$B95)</f>
        <v>0.34128005536587597</v>
      </c>
      <c r="D95" s="8">
        <f t="shared" si="22"/>
        <v>0.37657271530800024</v>
      </c>
      <c r="E95" s="8">
        <f t="shared" si="22"/>
        <v>0.30121783864130547</v>
      </c>
      <c r="F95" s="8">
        <f t="shared" si="22"/>
        <v>0.20615843020800026</v>
      </c>
      <c r="G95" s="8">
        <f t="shared" si="22"/>
        <v>0.12670540809631348</v>
      </c>
      <c r="H95" s="8">
        <f t="shared" si="22"/>
        <v>7.1183762747999937E-2</v>
      </c>
      <c r="I95" s="8">
        <f t="shared" si="22"/>
        <v>3.6753289330836929E-2</v>
      </c>
      <c r="J95" s="8">
        <f t="shared" si="22"/>
        <v>1.7414258687999999E-2</v>
      </c>
      <c r="K95" s="8">
        <f t="shared" si="22"/>
        <v>7.5228663149384837E-3</v>
      </c>
      <c r="L95" s="8">
        <f t="shared" si="22"/>
        <v>2.9296875E-3</v>
      </c>
    </row>
    <row r="96" spans="1:12" x14ac:dyDescent="0.25">
      <c r="A96" s="5"/>
      <c r="B96" s="6">
        <v>2</v>
      </c>
      <c r="C96" s="8">
        <f t="shared" si="22"/>
        <v>9.8791594974332542E-2</v>
      </c>
      <c r="D96" s="8">
        <f t="shared" si="22"/>
        <v>0.23012777046600016</v>
      </c>
      <c r="E96" s="8">
        <f t="shared" si="22"/>
        <v>0.29235849044597301</v>
      </c>
      <c r="F96" s="8">
        <f t="shared" si="22"/>
        <v>0.28346784153600035</v>
      </c>
      <c r="G96" s="8">
        <f t="shared" si="22"/>
        <v>0.23229324817657471</v>
      </c>
      <c r="H96" s="8">
        <f t="shared" si="22"/>
        <v>0.16779029790599986</v>
      </c>
      <c r="I96" s="8">
        <f t="shared" si="22"/>
        <v>0.10884627994132473</v>
      </c>
      <c r="J96" s="8">
        <f t="shared" si="22"/>
        <v>6.3852281856000004E-2</v>
      </c>
      <c r="K96" s="8">
        <f t="shared" si="22"/>
        <v>3.3852898417223172E-2</v>
      </c>
      <c r="L96" s="8">
        <f t="shared" si="22"/>
        <v>1.611328125E-2</v>
      </c>
    </row>
    <row r="97" spans="1:12" x14ac:dyDescent="0.25">
      <c r="A97" s="5"/>
      <c r="B97" s="6">
        <v>3</v>
      </c>
      <c r="C97" s="8">
        <f t="shared" si="22"/>
        <v>1.733185876742676E-2</v>
      </c>
      <c r="D97" s="8">
        <f t="shared" si="22"/>
        <v>8.5232507580000061E-2</v>
      </c>
      <c r="E97" s="8">
        <f t="shared" si="22"/>
        <v>0.17197558261527823</v>
      </c>
      <c r="F97" s="8">
        <f t="shared" si="22"/>
        <v>0.23622320128000027</v>
      </c>
      <c r="G97" s="8">
        <f t="shared" si="22"/>
        <v>0.25810360908508301</v>
      </c>
      <c r="H97" s="8">
        <f t="shared" si="22"/>
        <v>0.23970042557999982</v>
      </c>
      <c r="I97" s="8">
        <f t="shared" si="22"/>
        <v>0.19536511784340332</v>
      </c>
      <c r="J97" s="8">
        <f t="shared" si="22"/>
        <v>0.14189395968000001</v>
      </c>
      <c r="K97" s="8">
        <f t="shared" si="22"/>
        <v>9.2326086592426831E-2</v>
      </c>
      <c r="L97" s="8">
        <f t="shared" si="22"/>
        <v>5.37109375E-2</v>
      </c>
    </row>
    <row r="98" spans="1:12" x14ac:dyDescent="0.25">
      <c r="A98" s="5"/>
      <c r="B98" s="6">
        <v>4</v>
      </c>
      <c r="C98" s="8">
        <f t="shared" si="22"/>
        <v>2.0524569593005381E-3</v>
      </c>
      <c r="D98" s="8">
        <f t="shared" si="22"/>
        <v>2.1308126895000019E-2</v>
      </c>
      <c r="E98" s="8">
        <f t="shared" si="22"/>
        <v>6.8284422509007542E-2</v>
      </c>
      <c r="F98" s="8">
        <f t="shared" si="22"/>
        <v>0.13287555072000018</v>
      </c>
      <c r="G98" s="8">
        <f t="shared" si="22"/>
        <v>0.19357770681381226</v>
      </c>
      <c r="H98" s="8">
        <f t="shared" si="22"/>
        <v>0.23113969609499987</v>
      </c>
      <c r="I98" s="8">
        <f t="shared" si="22"/>
        <v>0.2366923543102771</v>
      </c>
      <c r="J98" s="8">
        <f t="shared" si="22"/>
        <v>0.21284093952000008</v>
      </c>
      <c r="K98" s="8">
        <f t="shared" si="22"/>
        <v>0.16996393213605845</v>
      </c>
      <c r="L98" s="8">
        <f t="shared" si="22"/>
        <v>0.120849609375</v>
      </c>
    </row>
    <row r="99" spans="1:12" x14ac:dyDescent="0.25">
      <c r="A99" s="5"/>
      <c r="B99" s="6">
        <v>5</v>
      </c>
      <c r="C99" s="8">
        <f t="shared" si="22"/>
        <v>1.7283848078320324E-4</v>
      </c>
      <c r="D99" s="8">
        <f t="shared" si="22"/>
        <v>3.7881114480000037E-3</v>
      </c>
      <c r="E99" s="8">
        <f t="shared" si="22"/>
        <v>1.9280307531955067E-2</v>
      </c>
      <c r="F99" s="8">
        <f t="shared" si="22"/>
        <v>5.3150220288000073E-2</v>
      </c>
      <c r="G99" s="8">
        <f t="shared" si="22"/>
        <v>0.1032414436340332</v>
      </c>
      <c r="H99" s="8">
        <f t="shared" si="22"/>
        <v>0.1584957916079999</v>
      </c>
      <c r="I99" s="8">
        <f t="shared" si="22"/>
        <v>0.20391956679039261</v>
      </c>
      <c r="J99" s="8">
        <f t="shared" si="22"/>
        <v>0.22703033548800011</v>
      </c>
      <c r="K99" s="8">
        <f t="shared" si="22"/>
        <v>0.2224982384326584</v>
      </c>
      <c r="L99" s="8">
        <f t="shared" si="22"/>
        <v>0.193359375</v>
      </c>
    </row>
    <row r="100" spans="1:12" x14ac:dyDescent="0.25">
      <c r="A100" s="5"/>
      <c r="B100" s="6">
        <v>6</v>
      </c>
      <c r="C100" s="8">
        <f t="shared" si="22"/>
        <v>1.0612889170898439E-5</v>
      </c>
      <c r="D100" s="8">
        <f t="shared" si="22"/>
        <v>4.9105148400000029E-4</v>
      </c>
      <c r="E100" s="8">
        <f t="shared" si="22"/>
        <v>3.9694750801083957E-3</v>
      </c>
      <c r="F100" s="8">
        <f t="shared" si="22"/>
        <v>1.5502147584000014E-2</v>
      </c>
      <c r="G100" s="8">
        <f t="shared" si="22"/>
        <v>4.0149450302124016E-2</v>
      </c>
      <c r="H100" s="8">
        <f t="shared" si="22"/>
        <v>7.9247895803999935E-2</v>
      </c>
      <c r="I100" s="8">
        <f t="shared" si="22"/>
        <v>0.12810331759909271</v>
      </c>
      <c r="J100" s="8">
        <f t="shared" si="22"/>
        <v>0.17657914982400005</v>
      </c>
      <c r="K100" s="8">
        <f t="shared" si="22"/>
        <v>0.21238468214026476</v>
      </c>
      <c r="L100" s="8">
        <f t="shared" si="22"/>
        <v>0.22558593749999994</v>
      </c>
    </row>
    <row r="101" spans="1:12" x14ac:dyDescent="0.25">
      <c r="A101" s="5"/>
      <c r="B101" s="6">
        <v>7</v>
      </c>
      <c r="C101" s="8">
        <f t="shared" si="22"/>
        <v>4.7877695507812536E-7</v>
      </c>
      <c r="D101" s="8">
        <f t="shared" si="22"/>
        <v>4.6766808000000043E-5</v>
      </c>
      <c r="E101" s="8">
        <f t="shared" si="22"/>
        <v>6.0042480203320288E-4</v>
      </c>
      <c r="F101" s="8">
        <f t="shared" si="22"/>
        <v>3.3218887680000041E-3</v>
      </c>
      <c r="G101" s="8">
        <f t="shared" si="22"/>
        <v>1.1471271514892578E-2</v>
      </c>
      <c r="H101" s="8">
        <f t="shared" si="22"/>
        <v>2.9111471927999989E-2</v>
      </c>
      <c r="I101" s="8">
        <f t="shared" si="22"/>
        <v>5.9124608122658184E-2</v>
      </c>
      <c r="J101" s="8">
        <f t="shared" si="22"/>
        <v>0.10090237132800006</v>
      </c>
      <c r="K101" s="8">
        <f t="shared" si="22"/>
        <v>0.14894510176070516</v>
      </c>
      <c r="L101" s="8">
        <f t="shared" si="22"/>
        <v>0.193359375</v>
      </c>
    </row>
    <row r="102" spans="1:12" x14ac:dyDescent="0.25">
      <c r="A102" s="5"/>
      <c r="B102" s="6">
        <v>8</v>
      </c>
      <c r="C102" s="8">
        <f t="shared" si="22"/>
        <v>1.5749241943359389E-8</v>
      </c>
      <c r="D102" s="8">
        <f t="shared" si="22"/>
        <v>3.2476950000000033E-6</v>
      </c>
      <c r="E102" s="8">
        <f t="shared" si="22"/>
        <v>6.6223323753662096E-5</v>
      </c>
      <c r="F102" s="8">
        <f t="shared" si="22"/>
        <v>5.190451200000007E-4</v>
      </c>
      <c r="G102" s="8">
        <f t="shared" si="22"/>
        <v>2.3898482322692871E-3</v>
      </c>
      <c r="H102" s="8">
        <f t="shared" si="22"/>
        <v>7.797715694999997E-3</v>
      </c>
      <c r="I102" s="8">
        <f t="shared" si="22"/>
        <v>1.9897704656663809E-2</v>
      </c>
      <c r="J102" s="8">
        <f t="shared" si="22"/>
        <v>4.2042654720000038E-2</v>
      </c>
      <c r="K102" s="8">
        <f t="shared" si="22"/>
        <v>7.6165108854906044E-2</v>
      </c>
      <c r="L102" s="8">
        <f t="shared" si="22"/>
        <v>0.120849609375</v>
      </c>
    </row>
    <row r="103" spans="1:12" x14ac:dyDescent="0.25">
      <c r="A103" s="5"/>
      <c r="B103" s="6">
        <v>9</v>
      </c>
      <c r="C103" s="8">
        <f t="shared" si="22"/>
        <v>3.684033203125003E-10</v>
      </c>
      <c r="D103" s="8">
        <f t="shared" si="22"/>
        <v>1.6038000000000017E-7</v>
      </c>
      <c r="E103" s="8">
        <f t="shared" si="22"/>
        <v>5.193986176757812E-6</v>
      </c>
      <c r="F103" s="8">
        <f t="shared" si="22"/>
        <v>5.7671680000000065E-5</v>
      </c>
      <c r="G103" s="8">
        <f t="shared" si="22"/>
        <v>3.5405158996582031E-4</v>
      </c>
      <c r="H103" s="8">
        <f t="shared" si="22"/>
        <v>1.4852791799999997E-3</v>
      </c>
      <c r="I103" s="8">
        <f t="shared" si="22"/>
        <v>4.7618438494580057E-3</v>
      </c>
      <c r="J103" s="8">
        <f t="shared" si="22"/>
        <v>1.2457082880000012E-2</v>
      </c>
      <c r="K103" s="8">
        <f t="shared" si="22"/>
        <v>2.7696403219965839E-2</v>
      </c>
      <c r="L103" s="8">
        <f t="shared" si="22"/>
        <v>5.37109375E-2</v>
      </c>
    </row>
    <row r="104" spans="1:12" x14ac:dyDescent="0.25">
      <c r="A104" s="5"/>
      <c r="B104" s="6">
        <v>10</v>
      </c>
      <c r="C104" s="8">
        <f t="shared" si="22"/>
        <v>5.8168945312500059E-12</v>
      </c>
      <c r="D104" s="8">
        <f t="shared" si="22"/>
        <v>5.3460000000000061E-9</v>
      </c>
      <c r="E104" s="8">
        <f t="shared" si="22"/>
        <v>2.7497573876953117E-7</v>
      </c>
      <c r="F104" s="8">
        <f t="shared" si="22"/>
        <v>4.3253760000000054E-6</v>
      </c>
      <c r="G104" s="8">
        <f t="shared" si="22"/>
        <v>3.5405158996582031E-5</v>
      </c>
      <c r="H104" s="8">
        <f t="shared" si="22"/>
        <v>1.9096446599999994E-4</v>
      </c>
      <c r="I104" s="8">
        <f t="shared" si="22"/>
        <v>7.6922092952783148E-4</v>
      </c>
      <c r="J104" s="8">
        <f t="shared" si="22"/>
        <v>2.4914165760000027E-3</v>
      </c>
      <c r="K104" s="8">
        <f t="shared" si="22"/>
        <v>6.7982080630825236E-3</v>
      </c>
      <c r="L104" s="8">
        <f t="shared" si="22"/>
        <v>1.611328125E-2</v>
      </c>
    </row>
    <row r="105" spans="1:12" x14ac:dyDescent="0.25">
      <c r="A105" s="5"/>
      <c r="B105" s="6">
        <v>11</v>
      </c>
      <c r="C105" s="8">
        <f t="shared" si="22"/>
        <v>5.5664062500000054E-14</v>
      </c>
      <c r="D105" s="8">
        <f t="shared" si="22"/>
        <v>1.0800000000000012E-10</v>
      </c>
      <c r="E105" s="8">
        <f t="shared" si="22"/>
        <v>8.8227509765624981E-9</v>
      </c>
      <c r="F105" s="8">
        <f t="shared" si="22"/>
        <v>1.9660800000000022E-7</v>
      </c>
      <c r="G105" s="8">
        <f t="shared" si="22"/>
        <v>2.1457672119140625E-6</v>
      </c>
      <c r="H105" s="8">
        <f t="shared" si="22"/>
        <v>1.4880347999999997E-5</v>
      </c>
      <c r="I105" s="8">
        <f t="shared" si="22"/>
        <v>7.5308342750976504E-5</v>
      </c>
      <c r="J105" s="8">
        <f t="shared" si="22"/>
        <v>3.0198988800000031E-4</v>
      </c>
      <c r="K105" s="8">
        <f t="shared" si="22"/>
        <v>1.0113036788056647E-3</v>
      </c>
      <c r="L105" s="8">
        <f t="shared" si="22"/>
        <v>2.9296875E-3</v>
      </c>
    </row>
    <row r="106" spans="1:12" x14ac:dyDescent="0.25">
      <c r="A106" s="5"/>
      <c r="B106" s="6">
        <v>12</v>
      </c>
      <c r="C106" s="8">
        <f t="shared" si="22"/>
        <v>2.4414062500000034E-16</v>
      </c>
      <c r="D106" s="8">
        <f t="shared" si="22"/>
        <v>1.0000000000000014E-12</v>
      </c>
      <c r="E106" s="8">
        <f t="shared" si="22"/>
        <v>1.2974633789062497E-10</v>
      </c>
      <c r="F106" s="8">
        <f t="shared" si="22"/>
        <v>4.0960000000000057E-9</v>
      </c>
      <c r="G106" s="8">
        <f t="shared" si="22"/>
        <v>5.9604644775390625E-8</v>
      </c>
      <c r="H106" s="8">
        <f t="shared" si="22"/>
        <v>5.3144099999999987E-7</v>
      </c>
      <c r="I106" s="8">
        <f t="shared" si="22"/>
        <v>3.3792205080566373E-6</v>
      </c>
      <c r="J106" s="8">
        <f t="shared" si="22"/>
        <v>1.6777216000000023E-5</v>
      </c>
      <c r="K106" s="8">
        <f t="shared" si="22"/>
        <v>6.8952523554931681E-5</v>
      </c>
      <c r="L106" s="8">
        <f t="shared" si="22"/>
        <v>2.44140625E-4</v>
      </c>
    </row>
    <row r="107" spans="1:12" x14ac:dyDescent="0.25">
      <c r="A107" s="5"/>
      <c r="B107" s="6"/>
    </row>
    <row r="108" spans="1:12" x14ac:dyDescent="0.25">
      <c r="A108" s="5">
        <v>13</v>
      </c>
      <c r="B108" s="6">
        <v>0</v>
      </c>
      <c r="C108" s="8">
        <f>COMBIN($A$108,$B108)*C$4^$B108*(1-C$4)^($A$108-$B108)</f>
        <v>0.51334208327950503</v>
      </c>
      <c r="D108" s="8">
        <f t="shared" ref="D108:L108" si="23">COMBIN($A$108,$B108)*D$4^$B108*(1-D$4)^($A$108-$B108)</f>
        <v>0.25418658283290019</v>
      </c>
      <c r="E108" s="8">
        <f t="shared" si="23"/>
        <v>0.12090549356574623</v>
      </c>
      <c r="F108" s="8">
        <f t="shared" si="23"/>
        <v>5.4975581388800078E-2</v>
      </c>
      <c r="G108" s="8">
        <f t="shared" si="23"/>
        <v>2.3757264018058777E-2</v>
      </c>
      <c r="H108" s="8">
        <f t="shared" si="23"/>
        <v>9.68890104069999E-3</v>
      </c>
      <c r="I108" s="8">
        <f t="shared" si="23"/>
        <v>3.6972058910187157E-3</v>
      </c>
      <c r="J108" s="8">
        <f t="shared" si="23"/>
        <v>1.3060694015999998E-3</v>
      </c>
      <c r="K108" s="8">
        <f t="shared" si="23"/>
        <v>4.2141982597572057E-4</v>
      </c>
      <c r="L108" s="8">
        <f t="shared" si="23"/>
        <v>1.220703125E-4</v>
      </c>
    </row>
    <row r="109" spans="1:12" x14ac:dyDescent="0.25">
      <c r="A109" s="5"/>
      <c r="B109" s="6">
        <v>1</v>
      </c>
      <c r="C109" s="8">
        <f t="shared" ref="C109:L121" si="24">COMBIN($A$108,$B109)*C$4^$B109*(1-C$4)^($A$108-$B109)</f>
        <v>0.35123405698071397</v>
      </c>
      <c r="D109" s="8">
        <f t="shared" si="24"/>
        <v>0.36715839742530021</v>
      </c>
      <c r="E109" s="8">
        <f t="shared" si="24"/>
        <v>0.27737142641553547</v>
      </c>
      <c r="F109" s="8">
        <f t="shared" si="24"/>
        <v>0.17867063951360027</v>
      </c>
      <c r="G109" s="8">
        <f t="shared" si="24"/>
        <v>0.1029481440782547</v>
      </c>
      <c r="H109" s="8">
        <f t="shared" si="24"/>
        <v>5.3981020083899947E-2</v>
      </c>
      <c r="I109" s="8">
        <f t="shared" si="24"/>
        <v>2.5880441237131006E-2</v>
      </c>
      <c r="J109" s="8">
        <f t="shared" si="24"/>
        <v>1.1319268147199997E-2</v>
      </c>
      <c r="K109" s="8">
        <f t="shared" si="24"/>
        <v>4.4823745126508462E-3</v>
      </c>
      <c r="L109" s="8">
        <f t="shared" si="24"/>
        <v>1.5869140625E-3</v>
      </c>
    </row>
    <row r="110" spans="1:12" x14ac:dyDescent="0.25">
      <c r="A110" s="5"/>
      <c r="B110" s="6">
        <v>2</v>
      </c>
      <c r="C110" s="8">
        <f t="shared" si="24"/>
        <v>0.1109160179939097</v>
      </c>
      <c r="D110" s="8">
        <f t="shared" si="24"/>
        <v>0.24477226495020019</v>
      </c>
      <c r="E110" s="8">
        <f t="shared" si="24"/>
        <v>0.29368739267527288</v>
      </c>
      <c r="F110" s="8">
        <f t="shared" si="24"/>
        <v>0.26800595927040033</v>
      </c>
      <c r="G110" s="8">
        <f t="shared" si="24"/>
        <v>0.2058962881565094</v>
      </c>
      <c r="H110" s="8">
        <f t="shared" si="24"/>
        <v>0.13880833735859988</v>
      </c>
      <c r="I110" s="8">
        <f t="shared" si="24"/>
        <v>8.3613733227654002E-2</v>
      </c>
      <c r="J110" s="8">
        <f t="shared" si="24"/>
        <v>4.5277072588800003E-2</v>
      </c>
      <c r="K110" s="8">
        <f t="shared" si="24"/>
        <v>2.2004383971195064E-2</v>
      </c>
      <c r="L110" s="8">
        <f t="shared" si="24"/>
        <v>9.521484375E-3</v>
      </c>
    </row>
    <row r="111" spans="1:12" x14ac:dyDescent="0.25">
      <c r="A111" s="5"/>
      <c r="B111" s="6">
        <v>3</v>
      </c>
      <c r="C111" s="8">
        <f t="shared" si="24"/>
        <v>2.1404845577772051E-2</v>
      </c>
      <c r="D111" s="8">
        <f t="shared" si="24"/>
        <v>9.9722033868600068E-2</v>
      </c>
      <c r="E111" s="8">
        <f t="shared" si="24"/>
        <v>0.19003301878988244</v>
      </c>
      <c r="F111" s="8">
        <f t="shared" si="24"/>
        <v>0.24567212933120033</v>
      </c>
      <c r="G111" s="8">
        <f t="shared" si="24"/>
        <v>0.25165101885795593</v>
      </c>
      <c r="H111" s="8">
        <f t="shared" si="24"/>
        <v>0.21812738727779984</v>
      </c>
      <c r="I111" s="8">
        <f t="shared" si="24"/>
        <v>0.16508352457767583</v>
      </c>
      <c r="J111" s="8">
        <f t="shared" si="24"/>
        <v>0.11067728855040002</v>
      </c>
      <c r="K111" s="8">
        <f t="shared" si="24"/>
        <v>6.6013151913585186E-2</v>
      </c>
      <c r="L111" s="8">
        <f t="shared" si="24"/>
        <v>3.4912109375E-2</v>
      </c>
    </row>
    <row r="112" spans="1:12" x14ac:dyDescent="0.25">
      <c r="A112" s="5"/>
      <c r="B112" s="6">
        <v>4</v>
      </c>
      <c r="C112" s="8">
        <f t="shared" si="24"/>
        <v>2.8164270497068491E-3</v>
      </c>
      <c r="D112" s="8">
        <f t="shared" si="24"/>
        <v>2.7700564963500023E-2</v>
      </c>
      <c r="E112" s="8">
        <f t="shared" si="24"/>
        <v>8.3838096524948155E-2</v>
      </c>
      <c r="F112" s="8">
        <f t="shared" si="24"/>
        <v>0.15354508083200022</v>
      </c>
      <c r="G112" s="8">
        <f t="shared" si="24"/>
        <v>0.20970918238162994</v>
      </c>
      <c r="H112" s="8">
        <f t="shared" si="24"/>
        <v>0.23370791494049983</v>
      </c>
      <c r="I112" s="8">
        <f t="shared" si="24"/>
        <v>0.22222782154687129</v>
      </c>
      <c r="J112" s="8">
        <f t="shared" si="24"/>
        <v>0.18446214758400006</v>
      </c>
      <c r="K112" s="8">
        <f t="shared" si="24"/>
        <v>0.13502690164142425</v>
      </c>
      <c r="L112" s="8">
        <f t="shared" si="24"/>
        <v>8.72802734375E-2</v>
      </c>
    </row>
    <row r="113" spans="1:12" x14ac:dyDescent="0.25">
      <c r="A113" s="5"/>
      <c r="B113" s="6">
        <v>5</v>
      </c>
      <c r="C113" s="8">
        <f t="shared" si="24"/>
        <v>2.6681940470906998E-4</v>
      </c>
      <c r="D113" s="8">
        <f t="shared" si="24"/>
        <v>5.5401129927000053E-3</v>
      </c>
      <c r="E113" s="8">
        <f t="shared" si="24"/>
        <v>2.6630924778512942E-2</v>
      </c>
      <c r="F113" s="8">
        <f t="shared" si="24"/>
        <v>6.90952863744001E-2</v>
      </c>
      <c r="G113" s="8">
        <f t="shared" si="24"/>
        <v>0.12582550942897797</v>
      </c>
      <c r="H113" s="8">
        <f t="shared" si="24"/>
        <v>0.18028896295409988</v>
      </c>
      <c r="I113" s="8">
        <f t="shared" si="24"/>
        <v>0.21539004242235216</v>
      </c>
      <c r="J113" s="8">
        <f t="shared" si="24"/>
        <v>0.22135457710080012</v>
      </c>
      <c r="K113" s="8">
        <f t="shared" si="24"/>
        <v>0.19885780059918845</v>
      </c>
      <c r="L113" s="8">
        <f t="shared" si="24"/>
        <v>0.1571044921875</v>
      </c>
    </row>
    <row r="114" spans="1:12" x14ac:dyDescent="0.25">
      <c r="A114" s="5"/>
      <c r="B114" s="6">
        <v>6</v>
      </c>
      <c r="C114" s="8">
        <f t="shared" si="24"/>
        <v>1.8724168751513681E-5</v>
      </c>
      <c r="D114" s="8">
        <f t="shared" si="24"/>
        <v>8.2075748040000068E-4</v>
      </c>
      <c r="E114" s="8">
        <f t="shared" si="24"/>
        <v>6.2660999478853976E-3</v>
      </c>
      <c r="F114" s="8">
        <f t="shared" si="24"/>
        <v>2.3031762124800029E-2</v>
      </c>
      <c r="G114" s="8">
        <f t="shared" si="24"/>
        <v>5.5922448635101318E-2</v>
      </c>
      <c r="H114" s="8">
        <f t="shared" si="24"/>
        <v>0.10302226454519993</v>
      </c>
      <c r="I114" s="8">
        <f t="shared" si="24"/>
        <v>0.1546390048160477</v>
      </c>
      <c r="J114" s="8">
        <f t="shared" si="24"/>
        <v>0.1967596240896001</v>
      </c>
      <c r="K114" s="8">
        <f t="shared" si="24"/>
        <v>0.21693578247184195</v>
      </c>
      <c r="L114" s="8">
        <f t="shared" si="24"/>
        <v>0.20947265625</v>
      </c>
    </row>
    <row r="115" spans="1:12" x14ac:dyDescent="0.25">
      <c r="A115" s="5"/>
      <c r="B115" s="6">
        <v>7</v>
      </c>
      <c r="C115" s="8">
        <f t="shared" si="24"/>
        <v>9.8548256586914124E-7</v>
      </c>
      <c r="D115" s="8">
        <f t="shared" si="24"/>
        <v>9.1195275600000094E-5</v>
      </c>
      <c r="E115" s="8">
        <f t="shared" si="24"/>
        <v>1.1057823437444819E-3</v>
      </c>
      <c r="F115" s="8">
        <f t="shared" si="24"/>
        <v>5.757940531200008E-3</v>
      </c>
      <c r="G115" s="8">
        <f t="shared" si="24"/>
        <v>1.8640816211700439E-2</v>
      </c>
      <c r="H115" s="8">
        <f t="shared" si="24"/>
        <v>4.4152399090799974E-2</v>
      </c>
      <c r="I115" s="8">
        <f t="shared" si="24"/>
        <v>8.3267156439410281E-2</v>
      </c>
      <c r="J115" s="8">
        <f t="shared" si="24"/>
        <v>0.1311730827264001</v>
      </c>
      <c r="K115" s="8">
        <f t="shared" si="24"/>
        <v>0.17749291293150701</v>
      </c>
      <c r="L115" s="8">
        <f t="shared" si="24"/>
        <v>0.20947265625</v>
      </c>
    </row>
    <row r="116" spans="1:12" x14ac:dyDescent="0.25">
      <c r="A116" s="5"/>
      <c r="B116" s="6">
        <v>8</v>
      </c>
      <c r="C116" s="8">
        <f t="shared" si="24"/>
        <v>3.8900627600097686E-8</v>
      </c>
      <c r="D116" s="8">
        <f t="shared" si="24"/>
        <v>7.5996063000000089E-6</v>
      </c>
      <c r="E116" s="8">
        <f t="shared" si="24"/>
        <v>1.4635354549559322E-4</v>
      </c>
      <c r="F116" s="8">
        <f t="shared" si="24"/>
        <v>1.0796138496000016E-3</v>
      </c>
      <c r="G116" s="8">
        <f t="shared" si="24"/>
        <v>4.6602040529251099E-3</v>
      </c>
      <c r="H116" s="8">
        <f t="shared" si="24"/>
        <v>1.4191842564899994E-2</v>
      </c>
      <c r="I116" s="8">
        <f t="shared" si="24"/>
        <v>3.3627120869761842E-2</v>
      </c>
      <c r="J116" s="8">
        <f t="shared" si="24"/>
        <v>6.5586541363200052E-2</v>
      </c>
      <c r="K116" s="8">
        <f t="shared" si="24"/>
        <v>0.10891610566251567</v>
      </c>
      <c r="L116" s="8">
        <f t="shared" si="24"/>
        <v>0.1571044921875</v>
      </c>
    </row>
    <row r="117" spans="1:12" x14ac:dyDescent="0.25">
      <c r="A117" s="5"/>
      <c r="B117" s="6">
        <v>9</v>
      </c>
      <c r="C117" s="8">
        <f t="shared" si="24"/>
        <v>1.1374452514648448E-9</v>
      </c>
      <c r="D117" s="8">
        <f t="shared" si="24"/>
        <v>4.6911150000000051E-7</v>
      </c>
      <c r="E117" s="8">
        <f t="shared" si="24"/>
        <v>1.4348386813293451E-5</v>
      </c>
      <c r="F117" s="8">
        <f t="shared" si="24"/>
        <v>1.4994636800000021E-4</v>
      </c>
      <c r="G117" s="8">
        <f t="shared" si="24"/>
        <v>8.6300075054168701E-4</v>
      </c>
      <c r="H117" s="8">
        <f t="shared" si="24"/>
        <v>3.3790101344999984E-3</v>
      </c>
      <c r="I117" s="8">
        <f t="shared" si="24"/>
        <v>1.0059395131980037E-2</v>
      </c>
      <c r="J117" s="8">
        <f t="shared" si="24"/>
        <v>2.4291311616000021E-2</v>
      </c>
      <c r="K117" s="8">
        <f t="shared" si="24"/>
        <v>4.9507320755688936E-2</v>
      </c>
      <c r="L117" s="8">
        <f t="shared" si="24"/>
        <v>8.72802734375E-2</v>
      </c>
    </row>
    <row r="118" spans="1:12" x14ac:dyDescent="0.25">
      <c r="A118" s="5"/>
      <c r="B118" s="6">
        <v>10</v>
      </c>
      <c r="C118" s="8">
        <f t="shared" si="24"/>
        <v>2.3946215820312524E-11</v>
      </c>
      <c r="D118" s="8">
        <f t="shared" si="24"/>
        <v>2.0849400000000025E-8</v>
      </c>
      <c r="E118" s="8">
        <f t="shared" si="24"/>
        <v>1.0128273044677731E-6</v>
      </c>
      <c r="F118" s="8">
        <f t="shared" si="24"/>
        <v>1.499463680000002E-5</v>
      </c>
      <c r="G118" s="8">
        <f t="shared" si="24"/>
        <v>1.150667667388916E-4</v>
      </c>
      <c r="H118" s="8">
        <f t="shared" si="24"/>
        <v>5.7925888019999972E-4</v>
      </c>
      <c r="I118" s="8">
        <f t="shared" si="24"/>
        <v>2.1666389515033924E-3</v>
      </c>
      <c r="J118" s="8">
        <f t="shared" si="24"/>
        <v>6.4776830976000068E-3</v>
      </c>
      <c r="K118" s="8">
        <f t="shared" si="24"/>
        <v>1.6202395883680019E-2</v>
      </c>
      <c r="L118" s="8">
        <f t="shared" si="24"/>
        <v>3.4912109375E-2</v>
      </c>
    </row>
    <row r="119" spans="1:12" x14ac:dyDescent="0.25">
      <c r="A119" s="5"/>
      <c r="B119" s="6">
        <v>11</v>
      </c>
      <c r="C119" s="8">
        <f t="shared" si="24"/>
        <v>3.4372558593750037E-13</v>
      </c>
      <c r="D119" s="8">
        <f t="shared" si="24"/>
        <v>6.3180000000000075E-10</v>
      </c>
      <c r="E119" s="8">
        <f t="shared" si="24"/>
        <v>4.8745699145507805E-8</v>
      </c>
      <c r="F119" s="8">
        <f t="shared" si="24"/>
        <v>1.0223616000000013E-6</v>
      </c>
      <c r="G119" s="8">
        <f t="shared" si="24"/>
        <v>1.0460615158081055E-5</v>
      </c>
      <c r="H119" s="8">
        <f t="shared" si="24"/>
        <v>6.7705583399999984E-5</v>
      </c>
      <c r="I119" s="8">
        <f t="shared" si="24"/>
        <v>3.1817774812287571E-4</v>
      </c>
      <c r="J119" s="8">
        <f t="shared" si="24"/>
        <v>1.1777605632000011E-3</v>
      </c>
      <c r="K119" s="8">
        <f t="shared" si="24"/>
        <v>3.6154106517302513E-3</v>
      </c>
      <c r="L119" s="8">
        <f t="shared" si="24"/>
        <v>9.521484375E-3</v>
      </c>
    </row>
    <row r="120" spans="1:12" x14ac:dyDescent="0.25">
      <c r="A120" s="5"/>
      <c r="B120" s="6">
        <v>12</v>
      </c>
      <c r="C120" s="8">
        <f t="shared" si="24"/>
        <v>3.0151367187500039E-15</v>
      </c>
      <c r="D120" s="8">
        <f t="shared" si="24"/>
        <v>1.1700000000000017E-11</v>
      </c>
      <c r="E120" s="8">
        <f t="shared" si="24"/>
        <v>1.4336970336914059E-9</v>
      </c>
      <c r="F120" s="8">
        <f t="shared" si="24"/>
        <v>4.2598400000000063E-8</v>
      </c>
      <c r="G120" s="8">
        <f t="shared" si="24"/>
        <v>5.8114528656005859E-7</v>
      </c>
      <c r="H120" s="8">
        <f t="shared" si="24"/>
        <v>4.8361130999999981E-6</v>
      </c>
      <c r="I120" s="8">
        <f t="shared" si="24"/>
        <v>2.8554413293078588E-5</v>
      </c>
      <c r="J120" s="8">
        <f t="shared" si="24"/>
        <v>1.3086228480000019E-4</v>
      </c>
      <c r="K120" s="8">
        <f t="shared" si="24"/>
        <v>4.9301054341776163E-4</v>
      </c>
      <c r="L120" s="8">
        <f t="shared" si="24"/>
        <v>1.5869140625E-3</v>
      </c>
    </row>
    <row r="121" spans="1:12" x14ac:dyDescent="0.25">
      <c r="A121" s="5"/>
      <c r="B121" s="6">
        <v>13</v>
      </c>
      <c r="C121" s="8">
        <f t="shared" si="24"/>
        <v>1.2207031250000017E-17</v>
      </c>
      <c r="D121" s="8">
        <f t="shared" si="24"/>
        <v>1.0000000000000014E-13</v>
      </c>
      <c r="E121" s="8">
        <f t="shared" si="24"/>
        <v>1.9461950683593746E-11</v>
      </c>
      <c r="F121" s="8">
        <f t="shared" si="24"/>
        <v>8.1920000000000116E-10</v>
      </c>
      <c r="G121" s="8">
        <f t="shared" si="24"/>
        <v>1.4901161193847656E-8</v>
      </c>
      <c r="H121" s="8">
        <f t="shared" si="24"/>
        <v>1.5943229999999997E-7</v>
      </c>
      <c r="I121" s="8">
        <f t="shared" si="24"/>
        <v>1.182727177819823E-6</v>
      </c>
      <c r="J121" s="8">
        <f t="shared" si="24"/>
        <v>6.7108864000000095E-6</v>
      </c>
      <c r="K121" s="8">
        <f t="shared" si="24"/>
        <v>3.1028635599719261E-5</v>
      </c>
      <c r="L121" s="8">
        <f t="shared" si="24"/>
        <v>1.220703125E-4</v>
      </c>
    </row>
    <row r="122" spans="1:12" x14ac:dyDescent="0.25">
      <c r="A122" s="5"/>
      <c r="B122" s="6"/>
    </row>
    <row r="123" spans="1:12" x14ac:dyDescent="0.25">
      <c r="A123" s="5">
        <v>14</v>
      </c>
      <c r="B123" s="6">
        <v>0</v>
      </c>
      <c r="C123" s="8">
        <f>COMBIN($A$123,$B123)*C$4^$B123*(1-C$4)^($A$123-$B123)</f>
        <v>0.48767497911552976</v>
      </c>
      <c r="D123" s="8">
        <f t="shared" ref="D123:L123" si="25">COMBIN($A$123,$B123)*D$4^$B123*(1-D$4)^($A$123-$B123)</f>
        <v>0.22876792454961015</v>
      </c>
      <c r="E123" s="8">
        <f t="shared" si="25"/>
        <v>0.10276966953088429</v>
      </c>
      <c r="F123" s="8">
        <f t="shared" si="25"/>
        <v>4.3980465111040062E-2</v>
      </c>
      <c r="G123" s="8">
        <f t="shared" si="25"/>
        <v>1.7817948013544083E-2</v>
      </c>
      <c r="H123" s="8">
        <f t="shared" si="25"/>
        <v>6.7822307284899925E-3</v>
      </c>
      <c r="I123" s="8">
        <f t="shared" si="25"/>
        <v>2.4031838291621653E-3</v>
      </c>
      <c r="J123" s="8">
        <f t="shared" si="25"/>
        <v>7.8364164095999977E-4</v>
      </c>
      <c r="K123" s="8">
        <f t="shared" si="25"/>
        <v>2.3178090428664636E-4</v>
      </c>
      <c r="L123" s="8">
        <f t="shared" si="25"/>
        <v>6.103515625E-5</v>
      </c>
    </row>
    <row r="124" spans="1:12" x14ac:dyDescent="0.25">
      <c r="A124" s="5"/>
      <c r="B124" s="6">
        <v>1</v>
      </c>
      <c r="C124" s="8">
        <f t="shared" ref="C124:L137" si="26">COMBIN($A$123,$B124)*C$4^$B124*(1-C$4)^($A$123-$B124)</f>
        <v>0.35933945829565356</v>
      </c>
      <c r="D124" s="8">
        <f t="shared" si="26"/>
        <v>0.3558612159660603</v>
      </c>
      <c r="E124" s="8">
        <f t="shared" si="26"/>
        <v>0.25390153648806707</v>
      </c>
      <c r="F124" s="8">
        <f t="shared" si="26"/>
        <v>0.15393162788864023</v>
      </c>
      <c r="G124" s="8">
        <f t="shared" si="26"/>
        <v>8.3150424063205719E-2</v>
      </c>
      <c r="H124" s="8">
        <f t="shared" si="26"/>
        <v>4.0693384370939958E-2</v>
      </c>
      <c r="I124" s="8">
        <f t="shared" si="26"/>
        <v>1.8116308865991707E-2</v>
      </c>
      <c r="J124" s="8">
        <f t="shared" si="26"/>
        <v>7.313988648959999E-3</v>
      </c>
      <c r="K124" s="8">
        <f t="shared" si="26"/>
        <v>2.6549449036470394E-3</v>
      </c>
      <c r="L124" s="8">
        <f t="shared" si="26"/>
        <v>8.544921875E-4</v>
      </c>
    </row>
    <row r="125" spans="1:12" x14ac:dyDescent="0.25">
      <c r="A125" s="5"/>
      <c r="B125" s="6">
        <v>2</v>
      </c>
      <c r="C125" s="8">
        <f t="shared" si="26"/>
        <v>0.12293191994324991</v>
      </c>
      <c r="D125" s="8">
        <f t="shared" si="26"/>
        <v>0.25701087819771018</v>
      </c>
      <c r="E125" s="8">
        <f t="shared" si="26"/>
        <v>0.29123999773631226</v>
      </c>
      <c r="F125" s="8">
        <f t="shared" si="26"/>
        <v>0.25013889531904038</v>
      </c>
      <c r="G125" s="8">
        <f t="shared" si="26"/>
        <v>0.18015925213694572</v>
      </c>
      <c r="H125" s="8">
        <f t="shared" si="26"/>
        <v>0.11336014217618988</v>
      </c>
      <c r="I125" s="8">
        <f t="shared" si="26"/>
        <v>6.3407081030970966E-2</v>
      </c>
      <c r="J125" s="8">
        <f t="shared" si="26"/>
        <v>3.1693950812159997E-2</v>
      </c>
      <c r="K125" s="8">
        <f t="shared" si="26"/>
        <v>1.4119479714850166E-2</v>
      </c>
      <c r="L125" s="8">
        <f t="shared" si="26"/>
        <v>5.55419921875E-3</v>
      </c>
    </row>
    <row r="126" spans="1:12" x14ac:dyDescent="0.25">
      <c r="A126" s="5"/>
      <c r="B126" s="6">
        <v>3</v>
      </c>
      <c r="C126" s="8">
        <f t="shared" si="26"/>
        <v>2.5880404198578934E-2</v>
      </c>
      <c r="D126" s="8">
        <f t="shared" si="26"/>
        <v>0.1142270569767601</v>
      </c>
      <c r="E126" s="8">
        <f t="shared" si="26"/>
        <v>0.20558117487269101</v>
      </c>
      <c r="F126" s="8">
        <f t="shared" si="26"/>
        <v>0.25013889531904032</v>
      </c>
      <c r="G126" s="8">
        <f t="shared" si="26"/>
        <v>0.2402123361825943</v>
      </c>
      <c r="H126" s="8">
        <f t="shared" si="26"/>
        <v>0.19433167230203982</v>
      </c>
      <c r="I126" s="8">
        <f t="shared" si="26"/>
        <v>0.13656909760516819</v>
      </c>
      <c r="J126" s="8">
        <f t="shared" si="26"/>
        <v>8.4517202165760003E-2</v>
      </c>
      <c r="K126" s="8">
        <f t="shared" si="26"/>
        <v>4.6209206339509638E-2</v>
      </c>
      <c r="L126" s="8">
        <f t="shared" si="26"/>
        <v>2.2216796875E-2</v>
      </c>
    </row>
    <row r="127" spans="1:12" x14ac:dyDescent="0.25">
      <c r="A127" s="5"/>
      <c r="B127" s="6">
        <v>4</v>
      </c>
      <c r="C127" s="8">
        <f t="shared" si="26"/>
        <v>3.7458479761101099E-3</v>
      </c>
      <c r="D127" s="8">
        <f t="shared" si="26"/>
        <v>3.4902711854010032E-2</v>
      </c>
      <c r="E127" s="8">
        <f t="shared" si="26"/>
        <v>9.9767334864688292E-2</v>
      </c>
      <c r="F127" s="8">
        <f t="shared" si="26"/>
        <v>0.17197049053184027</v>
      </c>
      <c r="G127" s="8">
        <f t="shared" si="26"/>
        <v>0.22019464150071144</v>
      </c>
      <c r="H127" s="8">
        <f t="shared" si="26"/>
        <v>0.22903375664168985</v>
      </c>
      <c r="I127" s="8">
        <f t="shared" si="26"/>
        <v>0.20222731760765286</v>
      </c>
      <c r="J127" s="8">
        <f t="shared" si="26"/>
        <v>0.15494820397056006</v>
      </c>
      <c r="K127" s="8">
        <f t="shared" si="26"/>
        <v>0.10397071426389669</v>
      </c>
      <c r="L127" s="8">
        <f t="shared" si="26"/>
        <v>6.109619140625E-2</v>
      </c>
    </row>
    <row r="128" spans="1:12" x14ac:dyDescent="0.25">
      <c r="A128" s="5"/>
      <c r="B128" s="6">
        <v>5</v>
      </c>
      <c r="C128" s="8">
        <f t="shared" si="26"/>
        <v>3.9429978695895896E-4</v>
      </c>
      <c r="D128" s="8">
        <f t="shared" si="26"/>
        <v>7.7561581897800085E-3</v>
      </c>
      <c r="E128" s="8">
        <f t="shared" si="26"/>
        <v>3.5212000540478218E-2</v>
      </c>
      <c r="F128" s="8">
        <f t="shared" si="26"/>
        <v>8.5985245265920135E-2</v>
      </c>
      <c r="G128" s="8">
        <f t="shared" si="26"/>
        <v>0.14679642766714096</v>
      </c>
      <c r="H128" s="8">
        <f t="shared" si="26"/>
        <v>0.19631464855001984</v>
      </c>
      <c r="I128" s="8">
        <f t="shared" si="26"/>
        <v>0.21778326511593382</v>
      </c>
      <c r="J128" s="8">
        <f t="shared" si="26"/>
        <v>0.20659760529408011</v>
      </c>
      <c r="K128" s="8">
        <f t="shared" si="26"/>
        <v>0.17013389606819457</v>
      </c>
      <c r="L128" s="8">
        <f t="shared" si="26"/>
        <v>0.1221923828125</v>
      </c>
    </row>
    <row r="129" spans="1:12" x14ac:dyDescent="0.25">
      <c r="A129" s="5"/>
      <c r="B129" s="6">
        <v>6</v>
      </c>
      <c r="C129" s="8">
        <f t="shared" si="26"/>
        <v>3.1128930549391494E-5</v>
      </c>
      <c r="D129" s="8">
        <f t="shared" si="26"/>
        <v>1.2926930316300011E-3</v>
      </c>
      <c r="E129" s="8">
        <f t="shared" si="26"/>
        <v>9.3208236724795276E-3</v>
      </c>
      <c r="F129" s="8">
        <f t="shared" si="26"/>
        <v>3.224446697472004E-2</v>
      </c>
      <c r="G129" s="8">
        <f t="shared" si="26"/>
        <v>7.3398213833570466E-2</v>
      </c>
      <c r="H129" s="8">
        <f t="shared" si="26"/>
        <v>0.12620227406786991</v>
      </c>
      <c r="I129" s="8">
        <f t="shared" si="26"/>
        <v>0.17590186797825422</v>
      </c>
      <c r="J129" s="8">
        <f t="shared" si="26"/>
        <v>0.20659760529408006</v>
      </c>
      <c r="K129" s="8">
        <f t="shared" si="26"/>
        <v>0.20880069062914783</v>
      </c>
      <c r="L129" s="8">
        <f t="shared" si="26"/>
        <v>0.18328857421874997</v>
      </c>
    </row>
    <row r="130" spans="1:12" x14ac:dyDescent="0.25">
      <c r="A130" s="5"/>
      <c r="B130" s="6">
        <v>7</v>
      </c>
      <c r="C130" s="8">
        <f t="shared" si="26"/>
        <v>1.8724168751513686E-6</v>
      </c>
      <c r="D130" s="8">
        <f t="shared" si="26"/>
        <v>1.6415149608000018E-4</v>
      </c>
      <c r="E130" s="8">
        <f t="shared" si="26"/>
        <v>1.8798299843656189E-3</v>
      </c>
      <c r="F130" s="8">
        <f t="shared" si="26"/>
        <v>9.2127048499200132E-3</v>
      </c>
      <c r="G130" s="8">
        <f t="shared" si="26"/>
        <v>2.7961224317550659E-2</v>
      </c>
      <c r="H130" s="8">
        <f t="shared" si="26"/>
        <v>6.1813358727119953E-2</v>
      </c>
      <c r="I130" s="8">
        <f t="shared" si="26"/>
        <v>0.10824730337123338</v>
      </c>
      <c r="J130" s="8">
        <f t="shared" si="26"/>
        <v>0.15740769927168011</v>
      </c>
      <c r="K130" s="8">
        <f t="shared" si="26"/>
        <v>0.19524220422465774</v>
      </c>
      <c r="L130" s="8">
        <f t="shared" si="26"/>
        <v>0.20947265625</v>
      </c>
    </row>
    <row r="131" spans="1:12" x14ac:dyDescent="0.25">
      <c r="A131" s="5"/>
      <c r="B131" s="6">
        <v>8</v>
      </c>
      <c r="C131" s="8">
        <f t="shared" si="26"/>
        <v>8.6229724513549859E-8</v>
      </c>
      <c r="D131" s="8">
        <f t="shared" si="26"/>
        <v>1.5959173230000017E-5</v>
      </c>
      <c r="E131" s="8">
        <f t="shared" si="26"/>
        <v>2.9026786523292646E-4</v>
      </c>
      <c r="F131" s="8">
        <f t="shared" si="26"/>
        <v>2.0152791859200025E-3</v>
      </c>
      <c r="G131" s="8">
        <f t="shared" si="26"/>
        <v>8.1553570926189405E-3</v>
      </c>
      <c r="H131" s="8">
        <f t="shared" si="26"/>
        <v>2.3180009522669982E-2</v>
      </c>
      <c r="I131" s="8">
        <f t="shared" si="26"/>
        <v>5.1001133319138796E-2</v>
      </c>
      <c r="J131" s="8">
        <f t="shared" si="26"/>
        <v>9.1821157908480056E-2</v>
      </c>
      <c r="K131" s="8">
        <f t="shared" si="26"/>
        <v>0.13977566893356175</v>
      </c>
      <c r="L131" s="8">
        <f t="shared" si="26"/>
        <v>0.18328857421874997</v>
      </c>
    </row>
    <row r="132" spans="1:12" x14ac:dyDescent="0.25">
      <c r="A132" s="5"/>
      <c r="B132" s="6">
        <v>9</v>
      </c>
      <c r="C132" s="8">
        <f t="shared" si="26"/>
        <v>3.0256043688964871E-9</v>
      </c>
      <c r="D132" s="8">
        <f t="shared" si="26"/>
        <v>1.1821609800000015E-6</v>
      </c>
      <c r="E132" s="8">
        <f t="shared" si="26"/>
        <v>3.4149160615638419E-5</v>
      </c>
      <c r="F132" s="8">
        <f t="shared" si="26"/>
        <v>3.3587986432000047E-4</v>
      </c>
      <c r="G132" s="8">
        <f t="shared" si="26"/>
        <v>1.8123015761375427E-3</v>
      </c>
      <c r="H132" s="8">
        <f t="shared" si="26"/>
        <v>6.6228598636199976E-3</v>
      </c>
      <c r="I132" s="8">
        <f t="shared" si="26"/>
        <v>1.8308099140203666E-2</v>
      </c>
      <c r="J132" s="8">
        <f t="shared" si="26"/>
        <v>4.0809403514880035E-2</v>
      </c>
      <c r="K132" s="8">
        <f t="shared" si="26"/>
        <v>7.6241273963760972E-2</v>
      </c>
      <c r="L132" s="8">
        <f t="shared" si="26"/>
        <v>0.1221923828125</v>
      </c>
    </row>
    <row r="133" spans="1:12" x14ac:dyDescent="0.25">
      <c r="A133" s="5"/>
      <c r="B133" s="6">
        <v>10</v>
      </c>
      <c r="C133" s="8">
        <f t="shared" si="26"/>
        <v>7.9621167602539141E-11</v>
      </c>
      <c r="D133" s="8">
        <f t="shared" si="26"/>
        <v>6.5675610000000079E-8</v>
      </c>
      <c r="E133" s="8">
        <f t="shared" si="26"/>
        <v>3.0131612307916251E-6</v>
      </c>
      <c r="F133" s="8">
        <f t="shared" si="26"/>
        <v>4.1984983040000066E-5</v>
      </c>
      <c r="G133" s="8">
        <f t="shared" si="26"/>
        <v>3.0205026268959045E-4</v>
      </c>
      <c r="H133" s="8">
        <f t="shared" si="26"/>
        <v>1.4191842564899994E-3</v>
      </c>
      <c r="I133" s="8">
        <f t="shared" si="26"/>
        <v>4.9291036146702182E-3</v>
      </c>
      <c r="J133" s="8">
        <f t="shared" si="26"/>
        <v>1.3603134504960014E-2</v>
      </c>
      <c r="K133" s="8">
        <f t="shared" si="26"/>
        <v>3.1189612076084033E-2</v>
      </c>
      <c r="L133" s="8">
        <f t="shared" si="26"/>
        <v>6.109619140625E-2</v>
      </c>
    </row>
    <row r="134" spans="1:12" x14ac:dyDescent="0.25">
      <c r="A134" s="5"/>
      <c r="B134" s="6">
        <v>11</v>
      </c>
      <c r="C134" s="8">
        <f t="shared" si="26"/>
        <v>1.5238500976562515E-12</v>
      </c>
      <c r="D134" s="8">
        <f t="shared" si="26"/>
        <v>2.6535600000000034E-9</v>
      </c>
      <c r="E134" s="8">
        <f t="shared" si="26"/>
        <v>1.9335793994384759E-7</v>
      </c>
      <c r="F134" s="8">
        <f t="shared" si="26"/>
        <v>3.8168166400000049E-6</v>
      </c>
      <c r="G134" s="8">
        <f t="shared" si="26"/>
        <v>3.6612153053283691E-5</v>
      </c>
      <c r="H134" s="8">
        <f t="shared" si="26"/>
        <v>2.211715724399999E-4</v>
      </c>
      <c r="I134" s="8">
        <f t="shared" si="26"/>
        <v>9.6513916930605665E-4</v>
      </c>
      <c r="J134" s="8">
        <f t="shared" si="26"/>
        <v>3.2977295769600038E-3</v>
      </c>
      <c r="K134" s="8">
        <f t="shared" si="26"/>
        <v>9.279554006107648E-3</v>
      </c>
      <c r="L134" s="8">
        <f t="shared" si="26"/>
        <v>2.2216796875E-2</v>
      </c>
    </row>
    <row r="135" spans="1:12" x14ac:dyDescent="0.25">
      <c r="A135" s="5"/>
      <c r="B135" s="6">
        <v>12</v>
      </c>
      <c r="C135" s="8">
        <f t="shared" si="26"/>
        <v>2.0050659179687528E-14</v>
      </c>
      <c r="D135" s="8">
        <f t="shared" si="26"/>
        <v>7.37100000000001E-11</v>
      </c>
      <c r="E135" s="8">
        <f t="shared" si="26"/>
        <v>8.5304973504638629E-9</v>
      </c>
      <c r="F135" s="8">
        <f t="shared" si="26"/>
        <v>2.3855104000000036E-7</v>
      </c>
      <c r="G135" s="8">
        <f t="shared" si="26"/>
        <v>3.0510127544403076E-6</v>
      </c>
      <c r="H135" s="8">
        <f t="shared" si="26"/>
        <v>2.3696954189999991E-5</v>
      </c>
      <c r="I135" s="8">
        <f t="shared" si="26"/>
        <v>1.2992258048350757E-4</v>
      </c>
      <c r="J135" s="8">
        <f t="shared" si="26"/>
        <v>5.4962159616000073E-4</v>
      </c>
      <c r="K135" s="8">
        <f t="shared" si="26"/>
        <v>1.8980905921583821E-3</v>
      </c>
      <c r="L135" s="8">
        <f t="shared" si="26"/>
        <v>5.55419921875E-3</v>
      </c>
    </row>
    <row r="136" spans="1:12" x14ac:dyDescent="0.25">
      <c r="A136" s="5"/>
      <c r="B136" s="6">
        <v>13</v>
      </c>
      <c r="C136" s="8">
        <f t="shared" si="26"/>
        <v>1.6235351562500022E-16</v>
      </c>
      <c r="D136" s="8">
        <f t="shared" si="26"/>
        <v>1.2600000000000017E-12</v>
      </c>
      <c r="E136" s="8">
        <f t="shared" si="26"/>
        <v>2.3159721313476558E-10</v>
      </c>
      <c r="F136" s="8">
        <f t="shared" si="26"/>
        <v>9.1750400000000138E-9</v>
      </c>
      <c r="G136" s="8">
        <f t="shared" si="26"/>
        <v>1.5646219253540039E-7</v>
      </c>
      <c r="H136" s="8">
        <f t="shared" si="26"/>
        <v>1.5624365399999996E-6</v>
      </c>
      <c r="I136" s="8">
        <f t="shared" si="26"/>
        <v>1.0762817318160391E-5</v>
      </c>
      <c r="J136" s="8">
        <f t="shared" si="26"/>
        <v>5.6371445760000072E-5</v>
      </c>
      <c r="K136" s="8">
        <f t="shared" si="26"/>
        <v>2.3892049411783833E-4</v>
      </c>
      <c r="L136" s="8">
        <f t="shared" si="26"/>
        <v>8.544921875E-4</v>
      </c>
    </row>
    <row r="137" spans="1:12" x14ac:dyDescent="0.25">
      <c r="A137" s="5"/>
      <c r="B137" s="6">
        <v>14</v>
      </c>
      <c r="C137" s="8">
        <f t="shared" si="26"/>
        <v>6.1035156250000087E-19</v>
      </c>
      <c r="D137" s="8">
        <f t="shared" si="26"/>
        <v>1.0000000000000014E-14</v>
      </c>
      <c r="E137" s="8">
        <f t="shared" si="26"/>
        <v>2.9192926025390616E-12</v>
      </c>
      <c r="F137" s="8">
        <f t="shared" si="26"/>
        <v>1.6384000000000023E-10</v>
      </c>
      <c r="G137" s="8">
        <f t="shared" si="26"/>
        <v>3.7252902984619141E-9</v>
      </c>
      <c r="H137" s="8">
        <f t="shared" si="26"/>
        <v>4.7829689999999986E-8</v>
      </c>
      <c r="I137" s="8">
        <f t="shared" si="26"/>
        <v>4.1395451223693802E-7</v>
      </c>
      <c r="J137" s="8">
        <f t="shared" si="26"/>
        <v>2.6843545600000038E-6</v>
      </c>
      <c r="K137" s="8">
        <f t="shared" si="26"/>
        <v>1.3962886019873666E-5</v>
      </c>
      <c r="L137" s="8">
        <f t="shared" si="26"/>
        <v>6.103515625E-5</v>
      </c>
    </row>
    <row r="138" spans="1:12" x14ac:dyDescent="0.25">
      <c r="A138" s="5"/>
      <c r="B138" s="6"/>
    </row>
    <row r="139" spans="1:12" x14ac:dyDescent="0.25">
      <c r="A139" s="5">
        <v>15</v>
      </c>
      <c r="B139" s="6">
        <v>0</v>
      </c>
      <c r="C139" s="8">
        <f>COMBIN($A$139,$B139)*C$4^$B139*(1-C$4)^($A$139-$B139)</f>
        <v>0.46329123015975332</v>
      </c>
      <c r="D139" s="8">
        <f t="shared" ref="D139:L139" si="27">COMBIN($A$139,$B139)*D$4^$B139*(1-D$4)^($A$139-$B139)</f>
        <v>0.20589113209464913</v>
      </c>
      <c r="E139" s="8">
        <f t="shared" si="27"/>
        <v>8.7354219101251629E-2</v>
      </c>
      <c r="F139" s="8">
        <f t="shared" si="27"/>
        <v>3.5184372088832058E-2</v>
      </c>
      <c r="G139" s="8">
        <f t="shared" si="27"/>
        <v>1.3363461010158062E-2</v>
      </c>
      <c r="H139" s="8">
        <f t="shared" si="27"/>
        <v>4.747561509942994E-3</v>
      </c>
      <c r="I139" s="8">
        <f t="shared" si="27"/>
        <v>1.5620694889554075E-3</v>
      </c>
      <c r="J139" s="8">
        <f t="shared" si="27"/>
        <v>4.701849845759999E-4</v>
      </c>
      <c r="K139" s="8">
        <f t="shared" si="27"/>
        <v>1.274794973576555E-4</v>
      </c>
      <c r="L139" s="8">
        <f t="shared" si="27"/>
        <v>3.0517578125E-5</v>
      </c>
    </row>
    <row r="140" spans="1:12" x14ac:dyDescent="0.25">
      <c r="A140" s="5"/>
      <c r="B140" s="6">
        <v>1</v>
      </c>
      <c r="C140" s="8">
        <f t="shared" ref="C140:L154" si="28">COMBIN($A$139,$B140)*C$4^$B140*(1-C$4)^($A$139-$B140)</f>
        <v>0.36575623433664733</v>
      </c>
      <c r="D140" s="8">
        <f t="shared" si="28"/>
        <v>0.34315188682441522</v>
      </c>
      <c r="E140" s="8">
        <f t="shared" si="28"/>
        <v>0.23123175644448965</v>
      </c>
      <c r="F140" s="8">
        <f t="shared" si="28"/>
        <v>0.13194139533312019</v>
      </c>
      <c r="G140" s="8">
        <f t="shared" si="28"/>
        <v>6.681730505079031E-2</v>
      </c>
      <c r="H140" s="8">
        <f t="shared" si="28"/>
        <v>3.0520038278204965E-2</v>
      </c>
      <c r="I140" s="8">
        <f t="shared" si="28"/>
        <v>1.2616715103101368E-2</v>
      </c>
      <c r="J140" s="8">
        <f t="shared" si="28"/>
        <v>4.7018498457599986E-3</v>
      </c>
      <c r="K140" s="8">
        <f t="shared" si="28"/>
        <v>1.5645211039348628E-3</v>
      </c>
      <c r="L140" s="8">
        <f t="shared" si="28"/>
        <v>4.57763671875E-4</v>
      </c>
    </row>
    <row r="141" spans="1:12" x14ac:dyDescent="0.25">
      <c r="A141" s="5"/>
      <c r="B141" s="6">
        <v>2</v>
      </c>
      <c r="C141" s="8">
        <f t="shared" si="28"/>
        <v>0.13475229686087012</v>
      </c>
      <c r="D141" s="8">
        <f t="shared" si="28"/>
        <v>0.26689591197454526</v>
      </c>
      <c r="E141" s="8">
        <f t="shared" si="28"/>
        <v>0.28563922854907547</v>
      </c>
      <c r="F141" s="8">
        <f t="shared" si="28"/>
        <v>0.23089744183296038</v>
      </c>
      <c r="G141" s="8">
        <f t="shared" si="28"/>
        <v>0.15590704511851072</v>
      </c>
      <c r="H141" s="8">
        <f t="shared" si="28"/>
        <v>9.1560114834614903E-2</v>
      </c>
      <c r="I141" s="8">
        <f t="shared" si="28"/>
        <v>4.7555310773228228E-2</v>
      </c>
      <c r="J141" s="8">
        <f t="shared" si="28"/>
        <v>2.1941965946880002E-2</v>
      </c>
      <c r="K141" s="8">
        <f t="shared" si="28"/>
        <v>8.9604390498087601E-3</v>
      </c>
      <c r="L141" s="8">
        <f t="shared" si="28"/>
        <v>3.204345703125E-3</v>
      </c>
    </row>
    <row r="142" spans="1:12" x14ac:dyDescent="0.25">
      <c r="A142" s="5"/>
      <c r="B142" s="6">
        <v>3</v>
      </c>
      <c r="C142" s="8">
        <f t="shared" si="28"/>
        <v>3.0732979985812484E-2</v>
      </c>
      <c r="D142" s="8">
        <f t="shared" si="28"/>
        <v>0.12850543909885512</v>
      </c>
      <c r="E142" s="8">
        <f t="shared" si="28"/>
        <v>0.21842999830223422</v>
      </c>
      <c r="F142" s="8">
        <f t="shared" si="28"/>
        <v>0.25013889531904043</v>
      </c>
      <c r="G142" s="8">
        <f t="shared" si="28"/>
        <v>0.22519906517118218</v>
      </c>
      <c r="H142" s="8">
        <f t="shared" si="28"/>
        <v>0.17004021326428487</v>
      </c>
      <c r="I142" s="8">
        <f t="shared" si="28"/>
        <v>0.11096239180419917</v>
      </c>
      <c r="J142" s="8">
        <f t="shared" si="28"/>
        <v>6.3387901624320009E-2</v>
      </c>
      <c r="K142" s="8">
        <f t="shared" si="28"/>
        <v>3.1768829358412881E-2</v>
      </c>
      <c r="L142" s="8">
        <f t="shared" si="28"/>
        <v>1.3885498046875002E-2</v>
      </c>
    </row>
    <row r="143" spans="1:12" x14ac:dyDescent="0.25">
      <c r="A143" s="5"/>
      <c r="B143" s="6">
        <v>4</v>
      </c>
      <c r="C143" s="8">
        <f t="shared" si="28"/>
        <v>4.8525757872335505E-3</v>
      </c>
      <c r="D143" s="8">
        <f t="shared" si="28"/>
        <v>4.2835146366285042E-2</v>
      </c>
      <c r="E143" s="8">
        <f t="shared" si="28"/>
        <v>0.11563941086588869</v>
      </c>
      <c r="F143" s="8">
        <f t="shared" si="28"/>
        <v>0.1876041714892803</v>
      </c>
      <c r="G143" s="8">
        <f t="shared" si="28"/>
        <v>0.22519906517118216</v>
      </c>
      <c r="H143" s="8">
        <f t="shared" si="28"/>
        <v>0.21862313133979483</v>
      </c>
      <c r="I143" s="8">
        <f t="shared" si="28"/>
        <v>0.17924694060678326</v>
      </c>
      <c r="J143" s="8">
        <f t="shared" si="28"/>
        <v>0.12677580324864005</v>
      </c>
      <c r="K143" s="8">
        <f t="shared" si="28"/>
        <v>7.7978035697922513E-2</v>
      </c>
      <c r="L143" s="8">
        <f t="shared" si="28"/>
        <v>4.1656494140625E-2</v>
      </c>
    </row>
    <row r="144" spans="1:12" x14ac:dyDescent="0.25">
      <c r="A144" s="5"/>
      <c r="B144" s="6">
        <v>5</v>
      </c>
      <c r="C144" s="8">
        <f t="shared" si="28"/>
        <v>5.6187719641651653E-4</v>
      </c>
      <c r="D144" s="8">
        <f t="shared" si="28"/>
        <v>1.0470813556203011E-2</v>
      </c>
      <c r="E144" s="8">
        <f t="shared" si="28"/>
        <v>4.4895300689109727E-2</v>
      </c>
      <c r="F144" s="8">
        <f t="shared" si="28"/>
        <v>0.10318229431910417</v>
      </c>
      <c r="G144" s="8">
        <f t="shared" si="28"/>
        <v>0.16514598112553358</v>
      </c>
      <c r="H144" s="8">
        <f t="shared" si="28"/>
        <v>0.20613038097752084</v>
      </c>
      <c r="I144" s="8">
        <f t="shared" si="28"/>
        <v>0.2123386834880355</v>
      </c>
      <c r="J144" s="8">
        <f t="shared" si="28"/>
        <v>0.18593784476467209</v>
      </c>
      <c r="K144" s="8">
        <f t="shared" si="28"/>
        <v>0.14036046425626053</v>
      </c>
      <c r="L144" s="8">
        <f t="shared" si="28"/>
        <v>9.1644287109375E-2</v>
      </c>
    </row>
    <row r="145" spans="1:12" x14ac:dyDescent="0.25">
      <c r="A145" s="5"/>
      <c r="B145" s="6">
        <v>6</v>
      </c>
      <c r="C145" s="8">
        <f t="shared" si="28"/>
        <v>4.928747336986987E-5</v>
      </c>
      <c r="D145" s="8">
        <f t="shared" si="28"/>
        <v>1.9390395474450021E-3</v>
      </c>
      <c r="E145" s="8">
        <f t="shared" si="28"/>
        <v>1.3204500202679333E-2</v>
      </c>
      <c r="F145" s="8">
        <f t="shared" si="28"/>
        <v>4.2992622632960067E-2</v>
      </c>
      <c r="G145" s="8">
        <f t="shared" si="28"/>
        <v>9.17477672919631E-2</v>
      </c>
      <c r="H145" s="8">
        <f t="shared" si="28"/>
        <v>0.1472359864125149</v>
      </c>
      <c r="I145" s="8">
        <f t="shared" si="28"/>
        <v>0.19056035697644208</v>
      </c>
      <c r="J145" s="8">
        <f t="shared" si="28"/>
        <v>0.20659760529408011</v>
      </c>
      <c r="K145" s="8">
        <f t="shared" si="28"/>
        <v>0.1914006330767189</v>
      </c>
      <c r="L145" s="8">
        <f t="shared" si="28"/>
        <v>0.152740478515625</v>
      </c>
    </row>
    <row r="146" spans="1:12" x14ac:dyDescent="0.25">
      <c r="A146" s="5"/>
      <c r="B146" s="6">
        <v>7</v>
      </c>
      <c r="C146" s="8">
        <f t="shared" si="28"/>
        <v>3.3352425588633746E-6</v>
      </c>
      <c r="D146" s="8">
        <f t="shared" si="28"/>
        <v>2.7700564963500029E-4</v>
      </c>
      <c r="E146" s="8">
        <f t="shared" si="28"/>
        <v>2.9959790375827054E-3</v>
      </c>
      <c r="F146" s="8">
        <f t="shared" si="28"/>
        <v>1.3819057274880021E-2</v>
      </c>
      <c r="G146" s="8">
        <f t="shared" si="28"/>
        <v>3.9320471696555608E-2</v>
      </c>
      <c r="H146" s="8">
        <f t="shared" si="28"/>
        <v>8.1130033329344931E-2</v>
      </c>
      <c r="I146" s="8">
        <f t="shared" si="28"/>
        <v>0.13192640098369066</v>
      </c>
      <c r="J146" s="8">
        <f t="shared" si="28"/>
        <v>0.17708366168064008</v>
      </c>
      <c r="K146" s="8">
        <f t="shared" si="28"/>
        <v>0.20134352310667825</v>
      </c>
      <c r="L146" s="8">
        <f t="shared" si="28"/>
        <v>0.19638061523437497</v>
      </c>
    </row>
    <row r="147" spans="1:12" x14ac:dyDescent="0.25">
      <c r="A147" s="5"/>
      <c r="B147" s="6">
        <v>8</v>
      </c>
      <c r="C147" s="8">
        <f t="shared" si="28"/>
        <v>1.7553908204544078E-7</v>
      </c>
      <c r="D147" s="8">
        <f t="shared" si="28"/>
        <v>3.0778405515000034E-5</v>
      </c>
      <c r="E147" s="8">
        <f t="shared" si="28"/>
        <v>5.2870218310283035E-4</v>
      </c>
      <c r="F147" s="8">
        <f t="shared" si="28"/>
        <v>3.4547643187200052E-3</v>
      </c>
      <c r="G147" s="8">
        <f t="shared" si="28"/>
        <v>1.310682389885187E-2</v>
      </c>
      <c r="H147" s="8">
        <f t="shared" si="28"/>
        <v>3.4770014284004967E-2</v>
      </c>
      <c r="I147" s="8">
        <f t="shared" si="28"/>
        <v>7.1037292837371896E-2</v>
      </c>
      <c r="J147" s="8">
        <f t="shared" si="28"/>
        <v>0.11805577445376007</v>
      </c>
      <c r="K147" s="8">
        <f t="shared" si="28"/>
        <v>0.16473560981455496</v>
      </c>
      <c r="L147" s="8">
        <f t="shared" si="28"/>
        <v>0.19638061523437497</v>
      </c>
    </row>
    <row r="148" spans="1:12" x14ac:dyDescent="0.25">
      <c r="A148" s="5"/>
      <c r="B148" s="6">
        <v>9</v>
      </c>
      <c r="C148" s="8">
        <f t="shared" si="28"/>
        <v>7.1858103761291563E-9</v>
      </c>
      <c r="D148" s="8">
        <f t="shared" si="28"/>
        <v>2.6598622050000031E-6</v>
      </c>
      <c r="E148" s="8">
        <f t="shared" si="28"/>
        <v>7.2566966308231629E-5</v>
      </c>
      <c r="F148" s="8">
        <f t="shared" si="28"/>
        <v>6.7175972864000105E-4</v>
      </c>
      <c r="G148" s="8">
        <f t="shared" si="28"/>
        <v>3.3980654552578926E-3</v>
      </c>
      <c r="H148" s="8">
        <f t="shared" si="28"/>
        <v>1.1590004761334994E-2</v>
      </c>
      <c r="I148" s="8">
        <f t="shared" si="28"/>
        <v>2.9750661102830964E-2</v>
      </c>
      <c r="J148" s="8">
        <f t="shared" si="28"/>
        <v>6.1214105272320053E-2</v>
      </c>
      <c r="K148" s="8">
        <f t="shared" si="28"/>
        <v>0.10483175170017135</v>
      </c>
      <c r="L148" s="8">
        <f t="shared" si="28"/>
        <v>0.152740478515625</v>
      </c>
    </row>
    <row r="149" spans="1:12" x14ac:dyDescent="0.25">
      <c r="A149" s="5"/>
      <c r="B149" s="6">
        <v>10</v>
      </c>
      <c r="C149" s="8">
        <f t="shared" si="28"/>
        <v>2.2692032766723657E-10</v>
      </c>
      <c r="D149" s="8">
        <f t="shared" si="28"/>
        <v>1.7732414700000025E-7</v>
      </c>
      <c r="E149" s="8">
        <f t="shared" si="28"/>
        <v>7.6835611385186441E-6</v>
      </c>
      <c r="F149" s="8">
        <f t="shared" si="28"/>
        <v>1.0076395929600016E-4</v>
      </c>
      <c r="G149" s="8">
        <f t="shared" si="28"/>
        <v>6.7961309105157852E-4</v>
      </c>
      <c r="H149" s="8">
        <f t="shared" si="28"/>
        <v>2.9802869386289987E-3</v>
      </c>
      <c r="I149" s="8">
        <f t="shared" si="28"/>
        <v>9.6117520486069252E-3</v>
      </c>
      <c r="J149" s="8">
        <f t="shared" si="28"/>
        <v>2.4485642108928025E-2</v>
      </c>
      <c r="K149" s="8">
        <f t="shared" si="28"/>
        <v>5.1462859925538652E-2</v>
      </c>
      <c r="L149" s="8">
        <f t="shared" si="28"/>
        <v>9.1644287109375E-2</v>
      </c>
    </row>
    <row r="150" spans="1:12" x14ac:dyDescent="0.25">
      <c r="A150" s="5"/>
      <c r="B150" s="6">
        <v>11</v>
      </c>
      <c r="C150" s="8">
        <f t="shared" si="28"/>
        <v>5.4287159729003963E-12</v>
      </c>
      <c r="D150" s="8">
        <f t="shared" si="28"/>
        <v>8.955765000000012E-9</v>
      </c>
      <c r="E150" s="8">
        <f t="shared" si="28"/>
        <v>6.1632843357101418E-7</v>
      </c>
      <c r="F150" s="8">
        <f t="shared" si="28"/>
        <v>1.1450449920000018E-5</v>
      </c>
      <c r="G150" s="8">
        <f t="shared" si="28"/>
        <v>1.0297168046236038E-4</v>
      </c>
      <c r="H150" s="8">
        <f t="shared" si="28"/>
        <v>5.8057537765499967E-4</v>
      </c>
      <c r="I150" s="8">
        <f t="shared" si="28"/>
        <v>2.3525267251835128E-3</v>
      </c>
      <c r="J150" s="8">
        <f t="shared" si="28"/>
        <v>7.4198915481600075E-3</v>
      </c>
      <c r="K150" s="8">
        <f t="shared" si="28"/>
        <v>1.913908013759702E-2</v>
      </c>
      <c r="L150" s="8">
        <f t="shared" si="28"/>
        <v>4.1656494140625E-2</v>
      </c>
    </row>
    <row r="151" spans="1:12" x14ac:dyDescent="0.25">
      <c r="A151" s="5"/>
      <c r="B151" s="6">
        <v>12</v>
      </c>
      <c r="C151" s="8">
        <f t="shared" si="28"/>
        <v>9.5240631103515754E-14</v>
      </c>
      <c r="D151" s="8">
        <f t="shared" si="28"/>
        <v>3.3169500000000058E-10</v>
      </c>
      <c r="E151" s="8">
        <f t="shared" si="28"/>
        <v>3.6254613739471425E-8</v>
      </c>
      <c r="F151" s="8">
        <f t="shared" si="28"/>
        <v>9.5420416000000165E-7</v>
      </c>
      <c r="G151" s="8">
        <f t="shared" si="28"/>
        <v>1.1441297829151155E-5</v>
      </c>
      <c r="H151" s="8">
        <f t="shared" si="28"/>
        <v>8.293933966499997E-5</v>
      </c>
      <c r="I151" s="8">
        <f t="shared" si="28"/>
        <v>4.2224838657139974E-4</v>
      </c>
      <c r="J151" s="8">
        <f t="shared" si="28"/>
        <v>1.6488647884800025E-3</v>
      </c>
      <c r="K151" s="8">
        <f t="shared" si="28"/>
        <v>5.2197491284355513E-3</v>
      </c>
      <c r="L151" s="8">
        <f t="shared" si="28"/>
        <v>1.3885498046875002E-2</v>
      </c>
    </row>
    <row r="152" spans="1:12" x14ac:dyDescent="0.25">
      <c r="A152" s="5"/>
      <c r="B152" s="6">
        <v>13</v>
      </c>
      <c r="C152" s="8">
        <f t="shared" si="28"/>
        <v>1.1567687988281267E-15</v>
      </c>
      <c r="D152" s="8">
        <f t="shared" si="28"/>
        <v>8.5050000000000135E-12</v>
      </c>
      <c r="E152" s="8">
        <f t="shared" si="28"/>
        <v>1.4764322337341303E-9</v>
      </c>
      <c r="F152" s="8">
        <f t="shared" si="28"/>
        <v>5.505024000000009E-8</v>
      </c>
      <c r="G152" s="8">
        <f t="shared" si="28"/>
        <v>8.800998330116272E-7</v>
      </c>
      <c r="H152" s="8">
        <f t="shared" si="28"/>
        <v>8.2027918349999981E-6</v>
      </c>
      <c r="I152" s="8">
        <f t="shared" si="28"/>
        <v>5.2468734426031905E-5</v>
      </c>
      <c r="J152" s="8">
        <f t="shared" si="28"/>
        <v>2.5367150592000036E-4</v>
      </c>
      <c r="K152" s="8">
        <f t="shared" si="28"/>
        <v>9.8554703823608317E-4</v>
      </c>
      <c r="L152" s="8">
        <f t="shared" si="28"/>
        <v>3.204345703125E-3</v>
      </c>
    </row>
    <row r="153" spans="1:12" x14ac:dyDescent="0.25">
      <c r="A153" s="5"/>
      <c r="B153" s="6">
        <v>14</v>
      </c>
      <c r="C153" s="8">
        <f t="shared" si="28"/>
        <v>8.6975097656250122E-18</v>
      </c>
      <c r="D153" s="8">
        <f t="shared" si="28"/>
        <v>1.3500000000000021E-13</v>
      </c>
      <c r="E153" s="8">
        <f t="shared" si="28"/>
        <v>3.7220980682373036E-11</v>
      </c>
      <c r="F153" s="8">
        <f t="shared" si="28"/>
        <v>1.9660800000000028E-9</v>
      </c>
      <c r="G153" s="8">
        <f t="shared" si="28"/>
        <v>4.1909515857696533E-8</v>
      </c>
      <c r="H153" s="8">
        <f t="shared" si="28"/>
        <v>5.0221174499999976E-7</v>
      </c>
      <c r="I153" s="8">
        <f t="shared" si="28"/>
        <v>4.0360564943101455E-6</v>
      </c>
      <c r="J153" s="8">
        <f t="shared" si="28"/>
        <v>2.4159191040000036E-5</v>
      </c>
      <c r="K153" s="8">
        <f t="shared" si="28"/>
        <v>1.1519380966395775E-4</v>
      </c>
      <c r="L153" s="8">
        <f t="shared" si="28"/>
        <v>4.57763671875E-4</v>
      </c>
    </row>
    <row r="154" spans="1:12" x14ac:dyDescent="0.25">
      <c r="A154" s="5"/>
      <c r="B154" s="6">
        <v>15</v>
      </c>
      <c r="C154" s="8">
        <f t="shared" si="28"/>
        <v>3.0517578125000051E-20</v>
      </c>
      <c r="D154" s="8">
        <f t="shared" si="28"/>
        <v>1.0000000000000017E-15</v>
      </c>
      <c r="E154" s="8">
        <f t="shared" si="28"/>
        <v>4.3789389038085928E-13</v>
      </c>
      <c r="F154" s="8">
        <f t="shared" si="28"/>
        <v>3.2768000000000054E-11</v>
      </c>
      <c r="G154" s="8">
        <f t="shared" si="28"/>
        <v>9.3132257461547852E-10</v>
      </c>
      <c r="H154" s="8">
        <f t="shared" si="28"/>
        <v>1.4348906999999997E-8</v>
      </c>
      <c r="I154" s="8">
        <f t="shared" si="28"/>
        <v>1.4488407928292829E-7</v>
      </c>
      <c r="J154" s="8">
        <f t="shared" si="28"/>
        <v>1.0737418240000018E-6</v>
      </c>
      <c r="K154" s="8">
        <f t="shared" si="28"/>
        <v>6.2832987089431496E-6</v>
      </c>
      <c r="L154" s="8">
        <f t="shared" si="28"/>
        <v>3.0517578125E-5</v>
      </c>
    </row>
    <row r="155" spans="1:12" x14ac:dyDescent="0.25">
      <c r="A155" s="5"/>
      <c r="B155" s="6"/>
    </row>
    <row r="156" spans="1:12" x14ac:dyDescent="0.25">
      <c r="A156" s="5">
        <v>16</v>
      </c>
      <c r="B156" s="6">
        <v>0</v>
      </c>
      <c r="C156" s="8">
        <f>COMBIN($A$156,$B156)*C$4^$B156*(1-C$4)^($A$156-$B156)</f>
        <v>0.44012666865176564</v>
      </c>
      <c r="D156" s="8">
        <f t="shared" ref="D156:L156" si="29">COMBIN($A$156,$B156)*D$4^$B156*(1-D$4)^($A$156-$B156)</f>
        <v>0.18530201888518424</v>
      </c>
      <c r="E156" s="8">
        <f t="shared" si="29"/>
        <v>7.4251086236063898E-2</v>
      </c>
      <c r="F156" s="8">
        <f t="shared" si="29"/>
        <v>2.8147497671065648E-2</v>
      </c>
      <c r="G156" s="8">
        <f t="shared" si="29"/>
        <v>1.0022595757618546E-2</v>
      </c>
      <c r="H156" s="8">
        <f t="shared" si="29"/>
        <v>3.3232930569600961E-3</v>
      </c>
      <c r="I156" s="8">
        <f t="shared" si="29"/>
        <v>1.0153451678210149E-3</v>
      </c>
      <c r="J156" s="8">
        <f t="shared" si="29"/>
        <v>2.8211099074559989E-4</v>
      </c>
      <c r="K156" s="8">
        <f t="shared" si="29"/>
        <v>7.0113723546710527E-5</v>
      </c>
      <c r="L156" s="8">
        <f t="shared" si="29"/>
        <v>1.52587890625E-5</v>
      </c>
    </row>
    <row r="157" spans="1:12" x14ac:dyDescent="0.25">
      <c r="A157" s="5"/>
      <c r="B157" s="6">
        <v>1</v>
      </c>
      <c r="C157" s="8">
        <f t="shared" ref="C157:L172" si="30">COMBIN($A$156,$B157)*C$4^$B157*(1-C$4)^($A$156-$B157)</f>
        <v>0.37063298412780266</v>
      </c>
      <c r="D157" s="8">
        <f t="shared" si="30"/>
        <v>0.32942581135143861</v>
      </c>
      <c r="E157" s="8">
        <f t="shared" si="30"/>
        <v>0.20965012584300391</v>
      </c>
      <c r="F157" s="8">
        <f t="shared" si="30"/>
        <v>0.11258999068426259</v>
      </c>
      <c r="G157" s="8">
        <f t="shared" si="30"/>
        <v>5.3453844040632248E-2</v>
      </c>
      <c r="H157" s="8">
        <f t="shared" si="30"/>
        <v>2.2788295247726371E-2</v>
      </c>
      <c r="I157" s="8">
        <f t="shared" si="30"/>
        <v>8.7475891381502812E-3</v>
      </c>
      <c r="J157" s="8">
        <f t="shared" si="30"/>
        <v>3.0091839012863996E-3</v>
      </c>
      <c r="K157" s="8">
        <f t="shared" si="30"/>
        <v>9.1785238097511965E-4</v>
      </c>
      <c r="L157" s="8">
        <f t="shared" si="30"/>
        <v>2.44140625E-4</v>
      </c>
    </row>
    <row r="158" spans="1:12" x14ac:dyDescent="0.25">
      <c r="A158" s="5"/>
      <c r="B158" s="6">
        <v>2</v>
      </c>
      <c r="C158" s="8">
        <f t="shared" si="30"/>
        <v>0.14630249373465895</v>
      </c>
      <c r="D158" s="8">
        <f t="shared" si="30"/>
        <v>0.27452150945953224</v>
      </c>
      <c r="E158" s="8">
        <f t="shared" si="30"/>
        <v>0.27747810773338755</v>
      </c>
      <c r="F158" s="8">
        <f t="shared" si="30"/>
        <v>0.21110623253299232</v>
      </c>
      <c r="G158" s="8">
        <f t="shared" si="30"/>
        <v>0.13363461010158062</v>
      </c>
      <c r="H158" s="8">
        <f t="shared" si="30"/>
        <v>7.3248091867691906E-2</v>
      </c>
      <c r="I158" s="8">
        <f t="shared" si="30"/>
        <v>3.5326802288683824E-2</v>
      </c>
      <c r="J158" s="8">
        <f t="shared" si="30"/>
        <v>1.5045919506431998E-2</v>
      </c>
      <c r="K158" s="8">
        <f t="shared" si="30"/>
        <v>5.6322759741655069E-3</v>
      </c>
      <c r="L158" s="8">
        <f t="shared" si="30"/>
        <v>1.8310546875E-3</v>
      </c>
    </row>
    <row r="159" spans="1:12" x14ac:dyDescent="0.25">
      <c r="A159" s="5"/>
      <c r="B159" s="6">
        <v>3</v>
      </c>
      <c r="C159" s="8">
        <f t="shared" si="30"/>
        <v>3.5933945829565363E-2</v>
      </c>
      <c r="D159" s="8">
        <f t="shared" si="30"/>
        <v>0.14234448638642413</v>
      </c>
      <c r="E159" s="8">
        <f t="shared" si="30"/>
        <v>0.22851138283926037</v>
      </c>
      <c r="F159" s="8">
        <f t="shared" si="30"/>
        <v>0.24629060462182442</v>
      </c>
      <c r="G159" s="8">
        <f t="shared" si="30"/>
        <v>0.2078760601580143</v>
      </c>
      <c r="H159" s="8">
        <f t="shared" si="30"/>
        <v>0.14649618373538384</v>
      </c>
      <c r="I159" s="8">
        <f t="shared" si="30"/>
        <v>8.8769913443359341E-2</v>
      </c>
      <c r="J159" s="8">
        <f t="shared" si="30"/>
        <v>4.6809527353344003E-2</v>
      </c>
      <c r="K159" s="8">
        <f t="shared" si="30"/>
        <v>2.1505053719541024E-2</v>
      </c>
      <c r="L159" s="8">
        <f t="shared" si="30"/>
        <v>8.544921875E-3</v>
      </c>
    </row>
    <row r="160" spans="1:12" x14ac:dyDescent="0.25">
      <c r="A160" s="5"/>
      <c r="B160" s="6">
        <v>4</v>
      </c>
      <c r="C160" s="8">
        <f t="shared" si="30"/>
        <v>6.1465959971624979E-3</v>
      </c>
      <c r="D160" s="8">
        <f t="shared" si="30"/>
        <v>5.140217563954206E-2</v>
      </c>
      <c r="E160" s="8">
        <f t="shared" si="30"/>
        <v>0.13105799898134052</v>
      </c>
      <c r="F160" s="8">
        <f t="shared" si="30"/>
        <v>0.2001111162552324</v>
      </c>
      <c r="G160" s="8">
        <f t="shared" si="30"/>
        <v>0.22519906517118218</v>
      </c>
      <c r="H160" s="8">
        <f t="shared" si="30"/>
        <v>0.20404825591714182</v>
      </c>
      <c r="I160" s="8">
        <f t="shared" si="30"/>
        <v>0.15534734852587884</v>
      </c>
      <c r="J160" s="8">
        <f t="shared" si="30"/>
        <v>0.10142064259891204</v>
      </c>
      <c r="K160" s="8">
        <f t="shared" si="30"/>
        <v>5.7183892845143185E-2</v>
      </c>
      <c r="L160" s="8">
        <f t="shared" si="30"/>
        <v>2.7770996093750003E-2</v>
      </c>
    </row>
    <row r="161" spans="1:12" x14ac:dyDescent="0.25">
      <c r="A161" s="5"/>
      <c r="B161" s="6">
        <v>5</v>
      </c>
      <c r="C161" s="8">
        <f t="shared" si="30"/>
        <v>7.7641212595736821E-4</v>
      </c>
      <c r="D161" s="8">
        <f t="shared" si="30"/>
        <v>1.3707246837211215E-2</v>
      </c>
      <c r="E161" s="8">
        <f t="shared" si="30"/>
        <v>5.5506917215626568E-2</v>
      </c>
      <c r="F161" s="8">
        <f t="shared" si="30"/>
        <v>0.1200666697531394</v>
      </c>
      <c r="G161" s="8">
        <f t="shared" si="30"/>
        <v>0.18015925213694572</v>
      </c>
      <c r="H161" s="8">
        <f t="shared" si="30"/>
        <v>0.209878206086203</v>
      </c>
      <c r="I161" s="8">
        <f t="shared" si="30"/>
        <v>0.20075657347959722</v>
      </c>
      <c r="J161" s="8">
        <f t="shared" si="30"/>
        <v>0.16227302815825925</v>
      </c>
      <c r="K161" s="8">
        <f t="shared" si="30"/>
        <v>0.11228837140500844</v>
      </c>
      <c r="L161" s="8">
        <f t="shared" si="30"/>
        <v>6.6650390625E-2</v>
      </c>
    </row>
    <row r="162" spans="1:12" x14ac:dyDescent="0.25">
      <c r="A162" s="5"/>
      <c r="B162" s="6">
        <v>6</v>
      </c>
      <c r="C162" s="8">
        <f t="shared" si="30"/>
        <v>7.4916959522202198E-5</v>
      </c>
      <c r="D162" s="8">
        <f t="shared" si="30"/>
        <v>2.7922169483208027E-3</v>
      </c>
      <c r="E162" s="8">
        <f t="shared" si="30"/>
        <v>1.7958120275643891E-2</v>
      </c>
      <c r="F162" s="8">
        <f t="shared" si="30"/>
        <v>5.5030556970188889E-2</v>
      </c>
      <c r="G162" s="8">
        <f t="shared" si="30"/>
        <v>0.11009732075035572</v>
      </c>
      <c r="H162" s="8">
        <f t="shared" si="30"/>
        <v>0.16490430478201668</v>
      </c>
      <c r="I162" s="8">
        <f t="shared" si="30"/>
        <v>0.1981827712554998</v>
      </c>
      <c r="J162" s="8">
        <f t="shared" si="30"/>
        <v>0.19833370108231688</v>
      </c>
      <c r="K162" s="8">
        <f t="shared" si="30"/>
        <v>0.16843255710751262</v>
      </c>
      <c r="L162" s="8">
        <f t="shared" si="30"/>
        <v>0.1221923828125</v>
      </c>
    </row>
    <row r="163" spans="1:12" x14ac:dyDescent="0.25">
      <c r="A163" s="5"/>
      <c r="B163" s="6">
        <v>7</v>
      </c>
      <c r="C163" s="8">
        <f t="shared" si="30"/>
        <v>5.6328540994137006E-6</v>
      </c>
      <c r="D163" s="8">
        <f t="shared" si="30"/>
        <v>4.4320903941600054E-4</v>
      </c>
      <c r="E163" s="8">
        <f t="shared" si="30"/>
        <v>4.5272572123471995E-3</v>
      </c>
      <c r="F163" s="8">
        <f t="shared" si="30"/>
        <v>1.9653770346496034E-2</v>
      </c>
      <c r="G163" s="8">
        <f t="shared" si="30"/>
        <v>5.2427295595407486E-2</v>
      </c>
      <c r="H163" s="8">
        <f t="shared" si="30"/>
        <v>0.10096181925429593</v>
      </c>
      <c r="I163" s="8">
        <f t="shared" si="30"/>
        <v>0.15244828558115364</v>
      </c>
      <c r="J163" s="8">
        <f t="shared" si="30"/>
        <v>0.18888923912601613</v>
      </c>
      <c r="K163" s="8">
        <f t="shared" si="30"/>
        <v>0.19686922259319656</v>
      </c>
      <c r="L163" s="8">
        <f t="shared" si="30"/>
        <v>0.174560546875</v>
      </c>
    </row>
    <row r="164" spans="1:12" x14ac:dyDescent="0.25">
      <c r="A164" s="5"/>
      <c r="B164" s="6">
        <v>8</v>
      </c>
      <c r="C164" s="8">
        <f t="shared" si="30"/>
        <v>3.3352425588633751E-7</v>
      </c>
      <c r="D164" s="8">
        <f t="shared" si="30"/>
        <v>5.5401129927000061E-5</v>
      </c>
      <c r="E164" s="8">
        <f t="shared" si="30"/>
        <v>8.9879371127481156E-4</v>
      </c>
      <c r="F164" s="8">
        <f t="shared" si="30"/>
        <v>5.527622909952009E-3</v>
      </c>
      <c r="G164" s="8">
        <f t="shared" si="30"/>
        <v>1.9660235848277804E-2</v>
      </c>
      <c r="H164" s="8">
        <f t="shared" si="30"/>
        <v>4.8678019997606958E-2</v>
      </c>
      <c r="I164" s="8">
        <f t="shared" si="30"/>
        <v>9.2348480688583451E-2</v>
      </c>
      <c r="J164" s="8">
        <f t="shared" si="30"/>
        <v>0.14166692934451208</v>
      </c>
      <c r="K164" s="8">
        <f t="shared" si="30"/>
        <v>0.18120917079601043</v>
      </c>
      <c r="L164" s="8">
        <f t="shared" si="30"/>
        <v>0.19638061523437497</v>
      </c>
    </row>
    <row r="165" spans="1:12" x14ac:dyDescent="0.25">
      <c r="A165" s="5"/>
      <c r="B165" s="6">
        <v>9</v>
      </c>
      <c r="C165" s="8">
        <f t="shared" si="30"/>
        <v>1.5603473959594741E-8</v>
      </c>
      <c r="D165" s="8">
        <f t="shared" si="30"/>
        <v>5.4717165360000071E-6</v>
      </c>
      <c r="E165" s="8">
        <f t="shared" si="30"/>
        <v>1.4098724882742142E-4</v>
      </c>
      <c r="F165" s="8">
        <f t="shared" si="30"/>
        <v>1.2283606466560021E-3</v>
      </c>
      <c r="G165" s="8">
        <f t="shared" si="30"/>
        <v>5.8252550661563873E-3</v>
      </c>
      <c r="H165" s="8">
        <f t="shared" si="30"/>
        <v>1.8544007618135985E-2</v>
      </c>
      <c r="I165" s="8">
        <f t="shared" si="30"/>
        <v>4.4200982209920289E-2</v>
      </c>
      <c r="J165" s="8">
        <f t="shared" si="30"/>
        <v>8.3950772944896071E-2</v>
      </c>
      <c r="K165" s="8">
        <f t="shared" si="30"/>
        <v>0.13178848785164399</v>
      </c>
      <c r="L165" s="8">
        <f t="shared" si="30"/>
        <v>0.174560546875</v>
      </c>
    </row>
    <row r="166" spans="1:12" x14ac:dyDescent="0.25">
      <c r="A166" s="5"/>
      <c r="B166" s="6">
        <v>10</v>
      </c>
      <c r="C166" s="8">
        <f t="shared" si="30"/>
        <v>5.748648300903326E-10</v>
      </c>
      <c r="D166" s="8">
        <f t="shared" si="30"/>
        <v>4.2557795280000061E-7</v>
      </c>
      <c r="E166" s="8">
        <f t="shared" si="30"/>
        <v>1.7416071913975592E-5</v>
      </c>
      <c r="F166" s="8">
        <f t="shared" si="30"/>
        <v>2.1496311316480035E-4</v>
      </c>
      <c r="G166" s="8">
        <f t="shared" si="30"/>
        <v>1.359226182103157E-3</v>
      </c>
      <c r="H166" s="8">
        <f t="shared" si="30"/>
        <v>5.5632022854407966E-3</v>
      </c>
      <c r="I166" s="8">
        <f t="shared" si="30"/>
        <v>1.6660370217585339E-2</v>
      </c>
      <c r="J166" s="8">
        <f t="shared" si="30"/>
        <v>3.9177027374284842E-2</v>
      </c>
      <c r="K166" s="8">
        <f t="shared" si="30"/>
        <v>7.5478861224123367E-2</v>
      </c>
      <c r="L166" s="8">
        <f t="shared" si="30"/>
        <v>0.1221923828125</v>
      </c>
    </row>
    <row r="167" spans="1:12" x14ac:dyDescent="0.25">
      <c r="A167" s="5"/>
      <c r="B167" s="6">
        <v>11</v>
      </c>
      <c r="C167" s="8">
        <f t="shared" si="30"/>
        <v>1.6503296557617205E-11</v>
      </c>
      <c r="D167" s="8">
        <f t="shared" si="30"/>
        <v>2.5792603200000034E-8</v>
      </c>
      <c r="E167" s="8">
        <f t="shared" si="30"/>
        <v>1.6764133393131584E-6</v>
      </c>
      <c r="F167" s="8">
        <f t="shared" si="30"/>
        <v>2.9313151795200049E-5</v>
      </c>
      <c r="G167" s="8">
        <f t="shared" si="30"/>
        <v>2.4713203310966492E-4</v>
      </c>
      <c r="H167" s="8">
        <f t="shared" si="30"/>
        <v>1.3004888459471993E-3</v>
      </c>
      <c r="I167" s="8">
        <f t="shared" si="30"/>
        <v>4.8932555883817071E-3</v>
      </c>
      <c r="J167" s="8">
        <f t="shared" si="30"/>
        <v>1.4246191772467214E-2</v>
      </c>
      <c r="K167" s="8">
        <f t="shared" si="30"/>
        <v>3.3684781042170757E-2</v>
      </c>
      <c r="L167" s="8">
        <f t="shared" si="30"/>
        <v>6.6650390625E-2</v>
      </c>
    </row>
    <row r="168" spans="1:12" x14ac:dyDescent="0.25">
      <c r="A168" s="5"/>
      <c r="B168" s="6">
        <v>12</v>
      </c>
      <c r="C168" s="8">
        <f t="shared" si="30"/>
        <v>3.6191439819335993E-13</v>
      </c>
      <c r="D168" s="8">
        <f t="shared" si="30"/>
        <v>1.1941020000000021E-9</v>
      </c>
      <c r="E168" s="8">
        <f t="shared" si="30"/>
        <v>1.2326568671420284E-7</v>
      </c>
      <c r="F168" s="8">
        <f t="shared" si="30"/>
        <v>3.053453312000006E-6</v>
      </c>
      <c r="G168" s="8">
        <f t="shared" si="30"/>
        <v>3.4323893487453467E-5</v>
      </c>
      <c r="H168" s="8">
        <f t="shared" si="30"/>
        <v>2.322301510619999E-4</v>
      </c>
      <c r="I168" s="8">
        <f t="shared" si="30"/>
        <v>1.0978458050856393E-3</v>
      </c>
      <c r="J168" s="8">
        <f t="shared" si="30"/>
        <v>3.9572754923520061E-3</v>
      </c>
      <c r="K168" s="8">
        <f t="shared" si="30"/>
        <v>1.1483448082558214E-2</v>
      </c>
      <c r="L168" s="8">
        <f t="shared" si="30"/>
        <v>2.7770996093750003E-2</v>
      </c>
    </row>
    <row r="169" spans="1:12" x14ac:dyDescent="0.25">
      <c r="A169" s="5"/>
      <c r="B169" s="6">
        <v>13</v>
      </c>
      <c r="C169" s="8">
        <f t="shared" si="30"/>
        <v>5.8609619140625076E-15</v>
      </c>
      <c r="D169" s="8">
        <f t="shared" si="30"/>
        <v>4.0824000000000061E-11</v>
      </c>
      <c r="E169" s="8">
        <f t="shared" si="30"/>
        <v>6.6931594595947247E-9</v>
      </c>
      <c r="F169" s="8">
        <f t="shared" si="30"/>
        <v>2.3488102400000038E-7</v>
      </c>
      <c r="G169" s="8">
        <f t="shared" si="30"/>
        <v>3.5203993320465088E-6</v>
      </c>
      <c r="H169" s="8">
        <f t="shared" si="30"/>
        <v>3.0623756183999987E-5</v>
      </c>
      <c r="I169" s="8">
        <f t="shared" si="30"/>
        <v>1.8189161267691061E-4</v>
      </c>
      <c r="J169" s="8">
        <f t="shared" si="30"/>
        <v>8.1174881894400109E-4</v>
      </c>
      <c r="K169" s="8">
        <f t="shared" si="30"/>
        <v>2.8909379788258447E-3</v>
      </c>
      <c r="L169" s="8">
        <f t="shared" si="30"/>
        <v>8.544921875E-3</v>
      </c>
    </row>
    <row r="170" spans="1:12" x14ac:dyDescent="0.25">
      <c r="A170" s="5"/>
      <c r="B170" s="6">
        <v>14</v>
      </c>
      <c r="C170" s="8">
        <f t="shared" si="30"/>
        <v>6.6101074218750094E-17</v>
      </c>
      <c r="D170" s="8">
        <f t="shared" si="30"/>
        <v>9.7200000000000151E-13</v>
      </c>
      <c r="E170" s="8">
        <f t="shared" si="30"/>
        <v>2.5310266864013662E-10</v>
      </c>
      <c r="F170" s="8">
        <f t="shared" si="30"/>
        <v>1.2582912000000021E-8</v>
      </c>
      <c r="G170" s="8">
        <f t="shared" si="30"/>
        <v>2.514570951461792E-7</v>
      </c>
      <c r="H170" s="8">
        <f t="shared" si="30"/>
        <v>2.8123857719999987E-6</v>
      </c>
      <c r="I170" s="8">
        <f t="shared" si="30"/>
        <v>2.0987493770412759E-5</v>
      </c>
      <c r="J170" s="8">
        <f t="shared" si="30"/>
        <v>1.1596411699200017E-4</v>
      </c>
      <c r="K170" s="8">
        <f t="shared" si="30"/>
        <v>5.0685276252141419E-4</v>
      </c>
      <c r="L170" s="8">
        <f t="shared" si="30"/>
        <v>1.8310546875E-3</v>
      </c>
    </row>
    <row r="171" spans="1:12" x14ac:dyDescent="0.25">
      <c r="A171" s="5"/>
      <c r="B171" s="6">
        <v>15</v>
      </c>
      <c r="C171" s="8">
        <f t="shared" si="30"/>
        <v>4.638671875000007E-19</v>
      </c>
      <c r="D171" s="8">
        <f t="shared" si="30"/>
        <v>1.4400000000000026E-14</v>
      </c>
      <c r="E171" s="8">
        <f t="shared" si="30"/>
        <v>5.9553569091796857E-12</v>
      </c>
      <c r="F171" s="8">
        <f t="shared" si="30"/>
        <v>4.1943040000000072E-10</v>
      </c>
      <c r="G171" s="8">
        <f t="shared" si="30"/>
        <v>1.1175870895385742E-8</v>
      </c>
      <c r="H171" s="8">
        <f t="shared" si="30"/>
        <v>1.6070775839999996E-7</v>
      </c>
      <c r="I171" s="8">
        <f t="shared" si="30"/>
        <v>1.5067944245424543E-6</v>
      </c>
      <c r="J171" s="8">
        <f t="shared" si="30"/>
        <v>1.0307921510400017E-5</v>
      </c>
      <c r="K171" s="8">
        <f t="shared" si="30"/>
        <v>5.5293028638699723E-5</v>
      </c>
      <c r="L171" s="8">
        <f t="shared" si="30"/>
        <v>2.44140625E-4</v>
      </c>
    </row>
    <row r="172" spans="1:12" x14ac:dyDescent="0.25">
      <c r="A172" s="5"/>
      <c r="B172" s="6">
        <v>16</v>
      </c>
      <c r="C172" s="8">
        <f t="shared" si="30"/>
        <v>1.5258789062500026E-21</v>
      </c>
      <c r="D172" s="8">
        <f t="shared" si="30"/>
        <v>1.0000000000000017E-16</v>
      </c>
      <c r="E172" s="8">
        <f t="shared" si="30"/>
        <v>6.5684083557128882E-14</v>
      </c>
      <c r="F172" s="8">
        <f t="shared" si="30"/>
        <v>6.5536000000000112E-12</v>
      </c>
      <c r="G172" s="8">
        <f t="shared" si="30"/>
        <v>2.3283064365386963E-10</v>
      </c>
      <c r="H172" s="8">
        <f t="shared" si="30"/>
        <v>4.3046720999999984E-9</v>
      </c>
      <c r="I172" s="8">
        <f t="shared" si="30"/>
        <v>5.0709427749024904E-8</v>
      </c>
      <c r="J172" s="8">
        <f t="shared" si="30"/>
        <v>4.2949672960000073E-7</v>
      </c>
      <c r="K172" s="8">
        <f t="shared" si="30"/>
        <v>2.8274844190244178E-6</v>
      </c>
      <c r="L172" s="8">
        <f t="shared" si="30"/>
        <v>1.52587890625E-5</v>
      </c>
    </row>
    <row r="173" spans="1:12" x14ac:dyDescent="0.25">
      <c r="A173" s="5"/>
      <c r="B173" s="6"/>
    </row>
    <row r="174" spans="1:12" x14ac:dyDescent="0.25">
      <c r="A174" s="5">
        <v>17</v>
      </c>
      <c r="B174" s="6">
        <v>0</v>
      </c>
      <c r="C174" s="8">
        <f>COMBIN($A$174,$B174)*C$4^$B174*(1-C$4)^($A$174-$B174)</f>
        <v>0.41812033521917735</v>
      </c>
      <c r="D174" s="8">
        <f t="shared" ref="D174:L174" si="31">COMBIN($A$174,$B174)*D$4^$B174*(1-D$4)^($A$174-$B174)</f>
        <v>0.16677181699666582</v>
      </c>
      <c r="E174" s="8">
        <f t="shared" si="31"/>
        <v>6.3113423300654309E-2</v>
      </c>
      <c r="F174" s="8">
        <f t="shared" si="31"/>
        <v>2.251799813685252E-2</v>
      </c>
      <c r="G174" s="8">
        <f t="shared" si="31"/>
        <v>7.5169468182139099E-3</v>
      </c>
      <c r="H174" s="8">
        <f t="shared" si="31"/>
        <v>2.3263051398720669E-3</v>
      </c>
      <c r="I174" s="8">
        <f t="shared" si="31"/>
        <v>6.5997435908365964E-4</v>
      </c>
      <c r="J174" s="8">
        <f t="shared" si="31"/>
        <v>1.6926659444735994E-4</v>
      </c>
      <c r="K174" s="8">
        <f t="shared" si="31"/>
        <v>3.856254795069079E-5</v>
      </c>
      <c r="L174" s="8">
        <f t="shared" si="31"/>
        <v>7.62939453125E-6</v>
      </c>
    </row>
    <row r="175" spans="1:12" x14ac:dyDescent="0.25">
      <c r="A175" s="5"/>
      <c r="B175" s="6">
        <v>1</v>
      </c>
      <c r="C175" s="8">
        <f t="shared" ref="C175:L191" si="32">COMBIN($A$174,$B175)*C$4^$B175*(1-C$4)^($A$174-$B175)</f>
        <v>0.37410766835400083</v>
      </c>
      <c r="D175" s="8">
        <f t="shared" si="32"/>
        <v>0.31501343210481325</v>
      </c>
      <c r="E175" s="8">
        <f t="shared" si="32"/>
        <v>0.18934026990196293</v>
      </c>
      <c r="F175" s="8">
        <f t="shared" si="32"/>
        <v>9.5701492081623207E-2</v>
      </c>
      <c r="G175" s="8">
        <f t="shared" si="32"/>
        <v>4.2596031969878823E-2</v>
      </c>
      <c r="H175" s="8">
        <f t="shared" si="32"/>
        <v>1.6948794590496488E-2</v>
      </c>
      <c r="I175" s="8">
        <f t="shared" si="32"/>
        <v>6.0413037485350374E-3</v>
      </c>
      <c r="J175" s="8">
        <f t="shared" si="32"/>
        <v>1.9183547370700794E-3</v>
      </c>
      <c r="K175" s="8">
        <f t="shared" si="32"/>
        <v>5.363699851323356E-4</v>
      </c>
      <c r="L175" s="8">
        <f t="shared" si="32"/>
        <v>1.2969970703125E-4</v>
      </c>
    </row>
    <row r="176" spans="1:12" x14ac:dyDescent="0.25">
      <c r="A176" s="5"/>
      <c r="B176" s="6">
        <v>2</v>
      </c>
      <c r="C176" s="8">
        <f t="shared" si="32"/>
        <v>0.15751901825431616</v>
      </c>
      <c r="D176" s="8">
        <f t="shared" si="32"/>
        <v>0.2800119396487229</v>
      </c>
      <c r="E176" s="8">
        <f t="shared" si="32"/>
        <v>0.26730391044982998</v>
      </c>
      <c r="F176" s="8">
        <f t="shared" si="32"/>
        <v>0.19140298416324644</v>
      </c>
      <c r="G176" s="8">
        <f t="shared" si="32"/>
        <v>0.11358941858634353</v>
      </c>
      <c r="H176" s="8">
        <f t="shared" si="32"/>
        <v>5.8110152881702251E-2</v>
      </c>
      <c r="I176" s="8">
        <f t="shared" si="32"/>
        <v>2.6024077685997085E-2</v>
      </c>
      <c r="J176" s="8">
        <f t="shared" si="32"/>
        <v>1.0231225264373761E-2</v>
      </c>
      <c r="K176" s="8">
        <f t="shared" si="32"/>
        <v>3.5107853572298327E-3</v>
      </c>
      <c r="L176" s="8">
        <f t="shared" si="32"/>
        <v>1.03759765625E-3</v>
      </c>
    </row>
    <row r="177" spans="1:12" x14ac:dyDescent="0.25">
      <c r="A177" s="5"/>
      <c r="B177" s="6">
        <v>3</v>
      </c>
      <c r="C177" s="8">
        <f t="shared" si="32"/>
        <v>4.1452373224820038E-2</v>
      </c>
      <c r="D177" s="8">
        <f t="shared" si="32"/>
        <v>0.15556218869373495</v>
      </c>
      <c r="E177" s="8">
        <f t="shared" si="32"/>
        <v>0.23585639157337943</v>
      </c>
      <c r="F177" s="8">
        <f t="shared" si="32"/>
        <v>0.23925373020405799</v>
      </c>
      <c r="G177" s="8">
        <f t="shared" si="32"/>
        <v>0.18931569764390588</v>
      </c>
      <c r="H177" s="8">
        <f t="shared" si="32"/>
        <v>0.12452175617507626</v>
      </c>
      <c r="I177" s="8">
        <f t="shared" si="32"/>
        <v>7.0064824539222914E-2</v>
      </c>
      <c r="J177" s="8">
        <f t="shared" si="32"/>
        <v>3.4104084214579201E-2</v>
      </c>
      <c r="K177" s="8">
        <f t="shared" si="32"/>
        <v>1.4362303734122044E-2</v>
      </c>
      <c r="L177" s="8">
        <f t="shared" si="32"/>
        <v>5.18798828125E-3</v>
      </c>
    </row>
    <row r="178" spans="1:12" x14ac:dyDescent="0.25">
      <c r="A178" s="5"/>
      <c r="B178" s="6">
        <v>4</v>
      </c>
      <c r="C178" s="8">
        <f t="shared" si="32"/>
        <v>7.6359634887826402E-3</v>
      </c>
      <c r="D178" s="8">
        <f t="shared" si="32"/>
        <v>6.0496406714230268E-2</v>
      </c>
      <c r="E178" s="8">
        <f t="shared" si="32"/>
        <v>0.14567600656002849</v>
      </c>
      <c r="F178" s="8">
        <f t="shared" si="32"/>
        <v>0.20934701392855079</v>
      </c>
      <c r="G178" s="8">
        <f t="shared" si="32"/>
        <v>0.22086831391789019</v>
      </c>
      <c r="H178" s="8">
        <f t="shared" si="32"/>
        <v>0.18678263426261441</v>
      </c>
      <c r="I178" s="8">
        <f t="shared" si="32"/>
        <v>0.13204524624699701</v>
      </c>
      <c r="J178" s="8">
        <f t="shared" si="32"/>
        <v>7.9576196500684815E-2</v>
      </c>
      <c r="K178" s="8">
        <f t="shared" si="32"/>
        <v>4.1128415238622207E-2</v>
      </c>
      <c r="L178" s="8">
        <f t="shared" si="32"/>
        <v>1.8157958984375E-2</v>
      </c>
    </row>
    <row r="179" spans="1:12" x14ac:dyDescent="0.25">
      <c r="A179" s="5"/>
      <c r="B179" s="6">
        <v>5</v>
      </c>
      <c r="C179" s="8">
        <f t="shared" si="32"/>
        <v>1.0449213195176249E-3</v>
      </c>
      <c r="D179" s="8">
        <f t="shared" si="32"/>
        <v>1.7476739717444303E-2</v>
      </c>
      <c r="E179" s="8">
        <f t="shared" si="32"/>
        <v>6.6839579480483663E-2</v>
      </c>
      <c r="F179" s="8">
        <f t="shared" si="32"/>
        <v>0.13607555905355806</v>
      </c>
      <c r="G179" s="8">
        <f t="shared" si="32"/>
        <v>0.19141920539550486</v>
      </c>
      <c r="H179" s="8">
        <f t="shared" si="32"/>
        <v>0.20812922103548465</v>
      </c>
      <c r="I179" s="8">
        <f t="shared" si="32"/>
        <v>0.18486334474579583</v>
      </c>
      <c r="J179" s="8">
        <f t="shared" si="32"/>
        <v>0.13793207393452039</v>
      </c>
      <c r="K179" s="8">
        <f t="shared" si="32"/>
        <v>8.7491356053069083E-2</v>
      </c>
      <c r="L179" s="8">
        <f t="shared" si="32"/>
        <v>4.7210693359375007E-2</v>
      </c>
    </row>
    <row r="180" spans="1:12" x14ac:dyDescent="0.25">
      <c r="A180" s="5"/>
      <c r="B180" s="6">
        <v>6</v>
      </c>
      <c r="C180" s="8">
        <f t="shared" si="32"/>
        <v>1.0999171784396049E-4</v>
      </c>
      <c r="D180" s="8">
        <f t="shared" si="32"/>
        <v>3.8837199372098443E-3</v>
      </c>
      <c r="E180" s="8">
        <f t="shared" si="32"/>
        <v>2.3590439816641291E-2</v>
      </c>
      <c r="F180" s="8">
        <f t="shared" si="32"/>
        <v>6.8037779526778988E-2</v>
      </c>
      <c r="G180" s="8">
        <f t="shared" si="32"/>
        <v>0.12761280359700322</v>
      </c>
      <c r="H180" s="8">
        <f t="shared" si="32"/>
        <v>0.17839647517327256</v>
      </c>
      <c r="I180" s="8">
        <f t="shared" si="32"/>
        <v>0.19908360203393391</v>
      </c>
      <c r="J180" s="8">
        <f t="shared" si="32"/>
        <v>0.18390943191269382</v>
      </c>
      <c r="K180" s="8">
        <f t="shared" si="32"/>
        <v>0.14316767354138576</v>
      </c>
      <c r="L180" s="8">
        <f t="shared" si="32"/>
        <v>9.442138671875E-2</v>
      </c>
    </row>
    <row r="181" spans="1:12" x14ac:dyDescent="0.25">
      <c r="A181" s="5"/>
      <c r="B181" s="6">
        <v>7</v>
      </c>
      <c r="C181" s="8">
        <f t="shared" si="32"/>
        <v>9.0970593705531272E-6</v>
      </c>
      <c r="D181" s="8">
        <f t="shared" si="32"/>
        <v>6.7810983030648078E-4</v>
      </c>
      <c r="E181" s="8">
        <f t="shared" si="32"/>
        <v>6.5418866718417032E-3</v>
      </c>
      <c r="F181" s="8">
        <f t="shared" si="32"/>
        <v>2.6729127671234608E-2</v>
      </c>
      <c r="G181" s="8">
        <f t="shared" si="32"/>
        <v>6.6844801884144545E-2</v>
      </c>
      <c r="H181" s="8">
        <f t="shared" si="32"/>
        <v>0.12014456491261215</v>
      </c>
      <c r="I181" s="8">
        <f t="shared" si="32"/>
        <v>0.16845535556717478</v>
      </c>
      <c r="J181" s="8">
        <f t="shared" si="32"/>
        <v>0.19266702390853643</v>
      </c>
      <c r="K181" s="8">
        <f t="shared" si="32"/>
        <v>0.18407272312463879</v>
      </c>
      <c r="L181" s="8">
        <f t="shared" si="32"/>
        <v>0.14837646484375</v>
      </c>
    </row>
    <row r="182" spans="1:12" x14ac:dyDescent="0.25">
      <c r="A182" s="5"/>
      <c r="B182" s="6">
        <v>8</v>
      </c>
      <c r="C182" s="8">
        <f t="shared" si="32"/>
        <v>5.9849074806270571E-7</v>
      </c>
      <c r="D182" s="8">
        <f t="shared" si="32"/>
        <v>9.4181920875900123E-5</v>
      </c>
      <c r="E182" s="8">
        <f t="shared" si="32"/>
        <v>1.4430632364356697E-3</v>
      </c>
      <c r="F182" s="8">
        <f t="shared" si="32"/>
        <v>8.3528523972608154E-3</v>
      </c>
      <c r="G182" s="8">
        <f t="shared" si="32"/>
        <v>2.7852000785060227E-2</v>
      </c>
      <c r="H182" s="8">
        <f t="shared" si="32"/>
        <v>6.436315977461364E-2</v>
      </c>
      <c r="I182" s="8">
        <f t="shared" si="32"/>
        <v>0.11338341240098303</v>
      </c>
      <c r="J182" s="8">
        <f t="shared" si="32"/>
        <v>0.16055585325711372</v>
      </c>
      <c r="K182" s="8">
        <f t="shared" si="32"/>
        <v>0.18825619410474423</v>
      </c>
      <c r="L182" s="8">
        <f t="shared" si="32"/>
        <v>0.1854705810546875</v>
      </c>
    </row>
    <row r="183" spans="1:12" x14ac:dyDescent="0.25">
      <c r="A183" s="5"/>
      <c r="B183" s="6">
        <v>9</v>
      </c>
      <c r="C183" s="8">
        <f t="shared" si="32"/>
        <v>3.149951305593188E-8</v>
      </c>
      <c r="D183" s="8">
        <f t="shared" si="32"/>
        <v>1.0464657875100013E-5</v>
      </c>
      <c r="E183" s="8">
        <f t="shared" si="32"/>
        <v>2.5465821819452999E-4</v>
      </c>
      <c r="F183" s="8">
        <f t="shared" si="32"/>
        <v>2.0882130993152039E-3</v>
      </c>
      <c r="G183" s="8">
        <f t="shared" si="32"/>
        <v>9.2840002616867423E-3</v>
      </c>
      <c r="H183" s="8">
        <f t="shared" si="32"/>
        <v>2.758421133197728E-2</v>
      </c>
      <c r="I183" s="8">
        <f t="shared" si="32"/>
        <v>6.1052606677452395E-2</v>
      </c>
      <c r="J183" s="8">
        <f t="shared" si="32"/>
        <v>0.10703723550474249</v>
      </c>
      <c r="K183" s="8">
        <f t="shared" si="32"/>
        <v>0.15402779517660889</v>
      </c>
      <c r="L183" s="8">
        <f t="shared" si="32"/>
        <v>0.1854705810546875</v>
      </c>
    </row>
    <row r="184" spans="1:12" x14ac:dyDescent="0.25">
      <c r="A184" s="5"/>
      <c r="B184" s="6">
        <v>10</v>
      </c>
      <c r="C184" s="8">
        <f t="shared" si="32"/>
        <v>1.3262952865655531E-9</v>
      </c>
      <c r="D184" s="8">
        <f t="shared" si="32"/>
        <v>9.3019181112000133E-7</v>
      </c>
      <c r="E184" s="8">
        <f t="shared" si="32"/>
        <v>3.5951748450992469E-5</v>
      </c>
      <c r="F184" s="8">
        <f t="shared" si="32"/>
        <v>4.1764261986304075E-4</v>
      </c>
      <c r="G184" s="8">
        <f t="shared" si="32"/>
        <v>2.4757334031164646E-3</v>
      </c>
      <c r="H184" s="8">
        <f t="shared" si="32"/>
        <v>9.4574438852493524E-3</v>
      </c>
      <c r="I184" s="8">
        <f t="shared" si="32"/>
        <v>2.6299584414902575E-2</v>
      </c>
      <c r="J184" s="8">
        <f t="shared" si="32"/>
        <v>5.7086525602529338E-2</v>
      </c>
      <c r="K184" s="8">
        <f t="shared" si="32"/>
        <v>0.10081819320650766</v>
      </c>
      <c r="L184" s="8">
        <f t="shared" si="32"/>
        <v>0.14837646484375</v>
      </c>
    </row>
    <row r="185" spans="1:12" x14ac:dyDescent="0.25">
      <c r="A185" s="5"/>
      <c r="B185" s="6">
        <v>11</v>
      </c>
      <c r="C185" s="8">
        <f t="shared" si="32"/>
        <v>4.4421373234252966E-11</v>
      </c>
      <c r="D185" s="8">
        <f t="shared" si="32"/>
        <v>6.5771138160000088E-8</v>
      </c>
      <c r="E185" s="8">
        <f t="shared" si="32"/>
        <v>4.0373621255125229E-6</v>
      </c>
      <c r="F185" s="8">
        <f t="shared" si="32"/>
        <v>6.6443144069120106E-5</v>
      </c>
      <c r="G185" s="8">
        <f t="shared" si="32"/>
        <v>5.2515557035803795E-4</v>
      </c>
      <c r="H185" s="8">
        <f t="shared" si="32"/>
        <v>2.5793028777952782E-3</v>
      </c>
      <c r="I185" s="8">
        <f t="shared" si="32"/>
        <v>9.0117457086029782E-3</v>
      </c>
      <c r="J185" s="8">
        <f t="shared" si="32"/>
        <v>2.4218526013194262E-2</v>
      </c>
      <c r="K185" s="8">
        <f t="shared" si="32"/>
        <v>5.2492117124049442E-2</v>
      </c>
      <c r="L185" s="8">
        <f t="shared" si="32"/>
        <v>9.442138671875E-2</v>
      </c>
    </row>
    <row r="186" spans="1:12" x14ac:dyDescent="0.25">
      <c r="A186" s="5"/>
      <c r="B186" s="6">
        <v>12</v>
      </c>
      <c r="C186" s="8">
        <f t="shared" si="32"/>
        <v>1.1689835061645525E-12</v>
      </c>
      <c r="D186" s="8">
        <f t="shared" si="32"/>
        <v>3.6539521200000067E-9</v>
      </c>
      <c r="E186" s="8">
        <f t="shared" si="32"/>
        <v>3.5623783460404619E-7</v>
      </c>
      <c r="F186" s="8">
        <f t="shared" si="32"/>
        <v>8.3053930086400183E-6</v>
      </c>
      <c r="G186" s="8">
        <f t="shared" si="32"/>
        <v>8.7525928393006338E-5</v>
      </c>
      <c r="H186" s="8">
        <f t="shared" si="32"/>
        <v>5.5270775952755971E-4</v>
      </c>
      <c r="I186" s="8">
        <f t="shared" si="32"/>
        <v>2.4262392292392632E-3</v>
      </c>
      <c r="J186" s="8">
        <f t="shared" si="32"/>
        <v>8.0728420043980915E-3</v>
      </c>
      <c r="K186" s="8">
        <f t="shared" si="32"/>
        <v>2.1474047914383863E-2</v>
      </c>
      <c r="L186" s="8">
        <f t="shared" si="32"/>
        <v>4.7210693359375007E-2</v>
      </c>
    </row>
    <row r="187" spans="1:12" x14ac:dyDescent="0.25">
      <c r="A187" s="5"/>
      <c r="B187" s="6">
        <v>13</v>
      </c>
      <c r="C187" s="8">
        <f t="shared" si="32"/>
        <v>2.3663633728027375E-14</v>
      </c>
      <c r="D187" s="8">
        <f t="shared" si="32"/>
        <v>1.5615180000000024E-10</v>
      </c>
      <c r="E187" s="8">
        <f t="shared" si="32"/>
        <v>2.4179038547785941E-8</v>
      </c>
      <c r="F187" s="8">
        <f t="shared" si="32"/>
        <v>7.9859548160000138E-7</v>
      </c>
      <c r="G187" s="8">
        <f t="shared" si="32"/>
        <v>1.1221272870898247E-5</v>
      </c>
      <c r="H187" s="8">
        <f t="shared" si="32"/>
        <v>9.110567464739996E-5</v>
      </c>
      <c r="I187" s="8">
        <f t="shared" si="32"/>
        <v>5.024755800199656E-4</v>
      </c>
      <c r="J187" s="8">
        <f t="shared" si="32"/>
        <v>2.0699594883072025E-3</v>
      </c>
      <c r="K187" s="8">
        <f t="shared" si="32"/>
        <v>6.7575675255054117E-3</v>
      </c>
      <c r="L187" s="8">
        <f t="shared" si="32"/>
        <v>1.8157958984375E-2</v>
      </c>
    </row>
    <row r="188" spans="1:12" x14ac:dyDescent="0.25">
      <c r="A188" s="5"/>
      <c r="B188" s="6">
        <v>14</v>
      </c>
      <c r="C188" s="8">
        <f t="shared" si="32"/>
        <v>3.5584411621093795E-16</v>
      </c>
      <c r="D188" s="8">
        <f t="shared" si="32"/>
        <v>4.957200000000008E-12</v>
      </c>
      <c r="E188" s="8">
        <f t="shared" si="32"/>
        <v>1.2191111872833247E-9</v>
      </c>
      <c r="F188" s="8">
        <f t="shared" si="32"/>
        <v>5.7042534400000093E-8</v>
      </c>
      <c r="G188" s="8">
        <f t="shared" si="32"/>
        <v>1.0686926543712616E-6</v>
      </c>
      <c r="H188" s="8">
        <f t="shared" si="32"/>
        <v>1.1155796895599994E-5</v>
      </c>
      <c r="I188" s="8">
        <f t="shared" si="32"/>
        <v>7.7303935387687013E-5</v>
      </c>
      <c r="J188" s="8">
        <f t="shared" si="32"/>
        <v>3.9427799777280059E-4</v>
      </c>
      <c r="K188" s="8">
        <f t="shared" si="32"/>
        <v>1.5796911098584076E-3</v>
      </c>
      <c r="L188" s="8">
        <f t="shared" si="32"/>
        <v>5.18798828125E-3</v>
      </c>
    </row>
    <row r="189" spans="1:12" x14ac:dyDescent="0.25">
      <c r="A189" s="5"/>
      <c r="B189" s="6">
        <v>15</v>
      </c>
      <c r="C189" s="8">
        <f t="shared" si="32"/>
        <v>3.7457275390625059E-18</v>
      </c>
      <c r="D189" s="8">
        <f t="shared" si="32"/>
        <v>1.101600000000002E-13</v>
      </c>
      <c r="E189" s="8">
        <f t="shared" si="32"/>
        <v>4.3027453668823226E-11</v>
      </c>
      <c r="F189" s="8">
        <f t="shared" si="32"/>
        <v>2.8521267200000054E-9</v>
      </c>
      <c r="G189" s="8">
        <f t="shared" si="32"/>
        <v>7.1246176958084106E-8</v>
      </c>
      <c r="H189" s="8">
        <f t="shared" si="32"/>
        <v>9.5621116247999969E-7</v>
      </c>
      <c r="I189" s="8">
        <f t="shared" si="32"/>
        <v>8.325039195597059E-6</v>
      </c>
      <c r="J189" s="8">
        <f t="shared" si="32"/>
        <v>5.2570399703040089E-5</v>
      </c>
      <c r="K189" s="8">
        <f t="shared" si="32"/>
        <v>2.5849490888592123E-4</v>
      </c>
      <c r="L189" s="8">
        <f t="shared" si="32"/>
        <v>1.03759765625E-3</v>
      </c>
    </row>
    <row r="190" spans="1:12" x14ac:dyDescent="0.25">
      <c r="A190" s="5"/>
      <c r="B190" s="6">
        <v>16</v>
      </c>
      <c r="C190" s="8">
        <f t="shared" si="32"/>
        <v>2.4642944335937542E-20</v>
      </c>
      <c r="D190" s="8">
        <f t="shared" si="32"/>
        <v>1.5300000000000028E-15</v>
      </c>
      <c r="E190" s="8">
        <f t="shared" si="32"/>
        <v>9.4913500740051218E-13</v>
      </c>
      <c r="F190" s="8">
        <f t="shared" si="32"/>
        <v>8.9128960000000156E-11</v>
      </c>
      <c r="G190" s="8">
        <f t="shared" si="32"/>
        <v>2.9685907065868378E-9</v>
      </c>
      <c r="H190" s="8">
        <f t="shared" si="32"/>
        <v>5.1225597989999978E-8</v>
      </c>
      <c r="I190" s="8">
        <f t="shared" si="32"/>
        <v>5.6033917662672516E-7</v>
      </c>
      <c r="J190" s="8">
        <f t="shared" si="32"/>
        <v>4.3808666419200077E-6</v>
      </c>
      <c r="K190" s="8">
        <f t="shared" si="32"/>
        <v>2.6436979317878309E-5</v>
      </c>
      <c r="L190" s="8">
        <f t="shared" si="32"/>
        <v>1.2969970703125E-4</v>
      </c>
    </row>
    <row r="191" spans="1:12" x14ac:dyDescent="0.25">
      <c r="A191" s="5"/>
      <c r="B191" s="6">
        <v>17</v>
      </c>
      <c r="C191" s="8">
        <f t="shared" si="32"/>
        <v>7.6293945312500135E-23</v>
      </c>
      <c r="D191" s="8">
        <f t="shared" si="32"/>
        <v>1.0000000000000018E-17</v>
      </c>
      <c r="E191" s="8">
        <f t="shared" si="32"/>
        <v>9.8526125335693322E-15</v>
      </c>
      <c r="F191" s="8">
        <f t="shared" si="32"/>
        <v>1.3107200000000023E-12</v>
      </c>
      <c r="G191" s="8">
        <f t="shared" si="32"/>
        <v>5.8207660913467407E-11</v>
      </c>
      <c r="H191" s="8">
        <f t="shared" si="32"/>
        <v>1.2914016299999995E-9</v>
      </c>
      <c r="I191" s="8">
        <f t="shared" si="32"/>
        <v>1.7748299712158714E-8</v>
      </c>
      <c r="J191" s="8">
        <f t="shared" si="32"/>
        <v>1.717986918400003E-7</v>
      </c>
      <c r="K191" s="8">
        <f t="shared" si="32"/>
        <v>1.272367988560988E-6</v>
      </c>
      <c r="L191" s="8">
        <f t="shared" si="32"/>
        <v>7.62939453125E-6</v>
      </c>
    </row>
    <row r="192" spans="1:12" x14ac:dyDescent="0.25">
      <c r="A192" s="5"/>
      <c r="B192" s="6"/>
    </row>
    <row r="193" spans="1:12" x14ac:dyDescent="0.25">
      <c r="A193" s="5">
        <v>18</v>
      </c>
      <c r="B193" s="6">
        <v>0</v>
      </c>
      <c r="C193" s="8">
        <f t="shared" ref="C193:C211" si="33">COMBIN($A$193,$B193)*C$4^$B193*(1-C$4)^($A$193-$B193)</f>
        <v>0.39721431845821847</v>
      </c>
      <c r="D193" s="8">
        <f t="shared" ref="D193:L208" si="34">COMBIN($A$193,$B193)*D$4^$B193*(1-D$4)^($A$193-$B193)</f>
        <v>0.15009463529699923</v>
      </c>
      <c r="E193" s="8">
        <f t="shared" si="34"/>
        <v>5.3646409805556163E-2</v>
      </c>
      <c r="F193" s="8">
        <f t="shared" si="34"/>
        <v>1.8014398509482017E-2</v>
      </c>
      <c r="G193" s="8">
        <f t="shared" si="34"/>
        <v>5.6377101136604324E-3</v>
      </c>
      <c r="H193" s="8">
        <f t="shared" si="34"/>
        <v>1.6284135979104468E-3</v>
      </c>
      <c r="I193" s="8">
        <f t="shared" si="34"/>
        <v>4.2898333340437883E-4</v>
      </c>
      <c r="J193" s="8">
        <f t="shared" si="34"/>
        <v>1.0155995666841596E-4</v>
      </c>
      <c r="K193" s="8">
        <f t="shared" si="34"/>
        <v>2.1209401372879936E-5</v>
      </c>
      <c r="L193" s="8">
        <f t="shared" si="34"/>
        <v>3.814697265625E-6</v>
      </c>
    </row>
    <row r="194" spans="1:12" x14ac:dyDescent="0.25">
      <c r="A194" s="5"/>
      <c r="B194" s="6">
        <v>1</v>
      </c>
      <c r="C194" s="8">
        <f t="shared" si="33"/>
        <v>0.37630830169725965</v>
      </c>
      <c r="D194" s="8">
        <f t="shared" si="34"/>
        <v>0.30018927059399847</v>
      </c>
      <c r="E194" s="8">
        <f t="shared" si="34"/>
        <v>0.17040624291176662</v>
      </c>
      <c r="F194" s="8">
        <f t="shared" si="34"/>
        <v>8.106479329266908E-2</v>
      </c>
      <c r="G194" s="8">
        <f t="shared" si="34"/>
        <v>3.3826260681962594E-2</v>
      </c>
      <c r="H194" s="8">
        <f t="shared" si="34"/>
        <v>1.256204775530916E-2</v>
      </c>
      <c r="I194" s="8">
        <f t="shared" si="34"/>
        <v>4.1578384622270557E-3</v>
      </c>
      <c r="J194" s="8">
        <f t="shared" si="34"/>
        <v>1.2187194800209915E-3</v>
      </c>
      <c r="K194" s="8">
        <f t="shared" si="34"/>
        <v>3.1235663840059537E-4</v>
      </c>
      <c r="L194" s="8">
        <f t="shared" si="34"/>
        <v>6.866455078125E-5</v>
      </c>
    </row>
    <row r="195" spans="1:12" x14ac:dyDescent="0.25">
      <c r="A195" s="5"/>
      <c r="B195" s="6">
        <v>2</v>
      </c>
      <c r="C195" s="8">
        <f t="shared" si="33"/>
        <v>0.16834845075930038</v>
      </c>
      <c r="D195" s="8">
        <f t="shared" si="34"/>
        <v>0.28351208889433194</v>
      </c>
      <c r="E195" s="8">
        <f t="shared" si="34"/>
        <v>0.25560936436764997</v>
      </c>
      <c r="F195" s="8">
        <f t="shared" si="34"/>
        <v>0.1722626857469218</v>
      </c>
      <c r="G195" s="8">
        <f t="shared" si="34"/>
        <v>9.5841071932227351E-2</v>
      </c>
      <c r="H195" s="8">
        <f t="shared" si="34"/>
        <v>4.5761745394340525E-2</v>
      </c>
      <c r="I195" s="8">
        <f t="shared" si="34"/>
        <v>1.9030106807885368E-2</v>
      </c>
      <c r="J195" s="8">
        <f t="shared" si="34"/>
        <v>6.9060770534522869E-3</v>
      </c>
      <c r="K195" s="8">
        <f t="shared" si="34"/>
        <v>2.172298439785959E-3</v>
      </c>
      <c r="L195" s="8">
        <f t="shared" si="34"/>
        <v>5.83648681640625E-4</v>
      </c>
    </row>
    <row r="196" spans="1:12" x14ac:dyDescent="0.25">
      <c r="A196" s="5"/>
      <c r="B196" s="6">
        <v>3</v>
      </c>
      <c r="C196" s="8">
        <f t="shared" si="33"/>
        <v>4.7255705476294846E-2</v>
      </c>
      <c r="D196" s="8">
        <f t="shared" si="34"/>
        <v>0.16800716378923372</v>
      </c>
      <c r="E196" s="8">
        <f t="shared" si="34"/>
        <v>0.24057351940484697</v>
      </c>
      <c r="F196" s="8">
        <f t="shared" si="34"/>
        <v>0.22968358099589573</v>
      </c>
      <c r="G196" s="8">
        <f t="shared" si="34"/>
        <v>0.17038412787951529</v>
      </c>
      <c r="H196" s="8">
        <f t="shared" si="34"/>
        <v>0.10459827518706405</v>
      </c>
      <c r="I196" s="8">
        <f t="shared" si="34"/>
        <v>5.4650563140593876E-2</v>
      </c>
      <c r="J196" s="8">
        <f t="shared" si="34"/>
        <v>2.4554940634497025E-2</v>
      </c>
      <c r="K196" s="8">
        <f t="shared" si="34"/>
        <v>9.4791204645205476E-3</v>
      </c>
      <c r="L196" s="8">
        <f t="shared" si="34"/>
        <v>3.11279296875E-3</v>
      </c>
    </row>
    <row r="197" spans="1:12" x14ac:dyDescent="0.25">
      <c r="A197" s="5"/>
      <c r="B197" s="6">
        <v>4</v>
      </c>
      <c r="C197" s="8">
        <f t="shared" si="33"/>
        <v>9.3267839755845124E-3</v>
      </c>
      <c r="D197" s="8">
        <f t="shared" si="34"/>
        <v>7.0002984912180738E-2</v>
      </c>
      <c r="E197" s="8">
        <f t="shared" si="34"/>
        <v>0.1592030643120311</v>
      </c>
      <c r="F197" s="8">
        <f t="shared" si="34"/>
        <v>0.21532835718365226</v>
      </c>
      <c r="G197" s="8">
        <f t="shared" si="34"/>
        <v>0.21298015984939411</v>
      </c>
      <c r="H197" s="8">
        <f t="shared" si="34"/>
        <v>0.16810437083635293</v>
      </c>
      <c r="I197" s="8">
        <f t="shared" si="34"/>
        <v>0.11035209864927609</v>
      </c>
      <c r="J197" s="8">
        <f t="shared" si="34"/>
        <v>6.1387351586242575E-2</v>
      </c>
      <c r="K197" s="8">
        <f t="shared" si="34"/>
        <v>2.9083665061597139E-2</v>
      </c>
      <c r="L197" s="8">
        <f t="shared" si="34"/>
        <v>1.16729736328125E-2</v>
      </c>
    </row>
    <row r="198" spans="1:12" x14ac:dyDescent="0.25">
      <c r="A198" s="5"/>
      <c r="B198" s="6">
        <v>5</v>
      </c>
      <c r="C198" s="8">
        <f t="shared" si="33"/>
        <v>1.3744734279808755E-3</v>
      </c>
      <c r="D198" s="8">
        <f t="shared" si="34"/>
        <v>2.1778706417122901E-2</v>
      </c>
      <c r="E198" s="8">
        <f t="shared" si="34"/>
        <v>7.866504354241538E-2</v>
      </c>
      <c r="F198" s="8">
        <f t="shared" si="34"/>
        <v>0.15072985002855657</v>
      </c>
      <c r="G198" s="8">
        <f t="shared" si="34"/>
        <v>0.19878148252610117</v>
      </c>
      <c r="H198" s="8">
        <f t="shared" si="34"/>
        <v>0.20172524500362354</v>
      </c>
      <c r="I198" s="8">
        <f t="shared" si="34"/>
        <v>0.16637701027121624</v>
      </c>
      <c r="J198" s="8">
        <f t="shared" si="34"/>
        <v>0.11458972296098616</v>
      </c>
      <c r="K198" s="8">
        <f t="shared" si="34"/>
        <v>6.6628032686567987E-2</v>
      </c>
      <c r="L198" s="8">
        <f t="shared" si="34"/>
        <v>3.2684326171875E-2</v>
      </c>
    </row>
    <row r="199" spans="1:12" x14ac:dyDescent="0.25">
      <c r="A199" s="5"/>
      <c r="B199" s="6">
        <v>6</v>
      </c>
      <c r="C199" s="8">
        <f t="shared" si="33"/>
        <v>1.5673819792764372E-4</v>
      </c>
      <c r="D199" s="8">
        <f t="shared" si="34"/>
        <v>5.2430219152332916E-3</v>
      </c>
      <c r="E199" s="8">
        <f t="shared" si="34"/>
        <v>3.0077810766217652E-2</v>
      </c>
      <c r="F199" s="8">
        <f t="shared" si="34"/>
        <v>8.1645335432134827E-2</v>
      </c>
      <c r="G199" s="8">
        <f t="shared" si="34"/>
        <v>0.14356440404662865</v>
      </c>
      <c r="H199" s="8">
        <f t="shared" si="34"/>
        <v>0.18731629893193619</v>
      </c>
      <c r="I199" s="8">
        <f t="shared" si="34"/>
        <v>0.19410651198308559</v>
      </c>
      <c r="J199" s="8">
        <f t="shared" si="34"/>
        <v>0.16551848872142447</v>
      </c>
      <c r="K199" s="8">
        <f t="shared" si="34"/>
        <v>0.11811333067164327</v>
      </c>
      <c r="L199" s="8">
        <f t="shared" si="34"/>
        <v>7.0816040039062514E-2</v>
      </c>
    </row>
    <row r="200" spans="1:12" x14ac:dyDescent="0.25">
      <c r="A200" s="5"/>
      <c r="B200" s="6">
        <v>7</v>
      </c>
      <c r="C200" s="8">
        <f t="shared" si="33"/>
        <v>1.4141792294223493E-5</v>
      </c>
      <c r="D200" s="8">
        <f t="shared" si="34"/>
        <v>9.9867084099681722E-4</v>
      </c>
      <c r="E200" s="8">
        <f t="shared" si="34"/>
        <v>9.0991696435616387E-3</v>
      </c>
      <c r="F200" s="8">
        <f t="shared" si="34"/>
        <v>3.4990858042343483E-2</v>
      </c>
      <c r="G200" s="8">
        <f t="shared" si="34"/>
        <v>8.20368023123592E-2</v>
      </c>
      <c r="H200" s="8">
        <f t="shared" si="34"/>
        <v>0.13762013799081024</v>
      </c>
      <c r="I200" s="8">
        <f t="shared" si="34"/>
        <v>0.17917524183054045</v>
      </c>
      <c r="J200" s="8">
        <f t="shared" si="34"/>
        <v>0.18916398711019938</v>
      </c>
      <c r="K200" s="8">
        <f t="shared" si="34"/>
        <v>0.16566545081217493</v>
      </c>
      <c r="L200" s="8">
        <f t="shared" si="34"/>
        <v>0.12139892578124999</v>
      </c>
    </row>
    <row r="201" spans="1:12" x14ac:dyDescent="0.25">
      <c r="A201" s="5"/>
      <c r="B201" s="6">
        <v>8</v>
      </c>
      <c r="C201" s="8">
        <f t="shared" si="33"/>
        <v>1.0234191791872267E-6</v>
      </c>
      <c r="D201" s="8">
        <f t="shared" si="34"/>
        <v>1.5257471181895818E-4</v>
      </c>
      <c r="E201" s="8">
        <f t="shared" si="34"/>
        <v>2.2078867517465743E-3</v>
      </c>
      <c r="F201" s="8">
        <f t="shared" si="34"/>
        <v>1.2028107452055575E-2</v>
      </c>
      <c r="G201" s="8">
        <f t="shared" si="34"/>
        <v>3.7600201059831306E-2</v>
      </c>
      <c r="H201" s="8">
        <f t="shared" si="34"/>
        <v>8.109758131601319E-2</v>
      </c>
      <c r="I201" s="8">
        <f t="shared" si="34"/>
        <v>0.13265859250915013</v>
      </c>
      <c r="J201" s="8">
        <f t="shared" si="34"/>
        <v>0.17340032151768281</v>
      </c>
      <c r="K201" s="8">
        <f t="shared" si="34"/>
        <v>0.18637363216369679</v>
      </c>
      <c r="L201" s="8">
        <f t="shared" si="34"/>
        <v>0.16692352294921875</v>
      </c>
    </row>
    <row r="202" spans="1:12" x14ac:dyDescent="0.25">
      <c r="A202" s="5"/>
      <c r="B202" s="6">
        <v>9</v>
      </c>
      <c r="C202" s="8">
        <f t="shared" si="33"/>
        <v>5.9849074806270558E-8</v>
      </c>
      <c r="D202" s="8">
        <f t="shared" si="34"/>
        <v>1.8836384175180021E-5</v>
      </c>
      <c r="E202" s="8">
        <f t="shared" si="34"/>
        <v>4.3291897093070093E-4</v>
      </c>
      <c r="F202" s="8">
        <f t="shared" si="34"/>
        <v>3.3411409589043256E-3</v>
      </c>
      <c r="G202" s="8">
        <f t="shared" si="34"/>
        <v>1.3926000392530112E-2</v>
      </c>
      <c r="H202" s="8">
        <f t="shared" si="34"/>
        <v>3.8617895864768187E-2</v>
      </c>
      <c r="I202" s="8">
        <f t="shared" si="34"/>
        <v>7.9368388680688101E-2</v>
      </c>
      <c r="J202" s="8">
        <f t="shared" si="34"/>
        <v>0.12844468260569097</v>
      </c>
      <c r="K202" s="8">
        <f t="shared" si="34"/>
        <v>0.16943057469426978</v>
      </c>
      <c r="L202" s="8">
        <f t="shared" si="34"/>
        <v>0.18547058105468747</v>
      </c>
    </row>
    <row r="203" spans="1:12" x14ac:dyDescent="0.25">
      <c r="A203" s="5"/>
      <c r="B203" s="6">
        <v>10</v>
      </c>
      <c r="C203" s="8">
        <f t="shared" si="33"/>
        <v>2.8349561750338697E-9</v>
      </c>
      <c r="D203" s="8">
        <f t="shared" si="34"/>
        <v>1.8836384175180028E-6</v>
      </c>
      <c r="E203" s="8">
        <f t="shared" si="34"/>
        <v>6.8757718912523092E-5</v>
      </c>
      <c r="F203" s="8">
        <f t="shared" si="34"/>
        <v>7.5175671575347343E-4</v>
      </c>
      <c r="G203" s="8">
        <f t="shared" si="34"/>
        <v>4.177800117759034E-3</v>
      </c>
      <c r="H203" s="8">
        <f t="shared" si="34"/>
        <v>1.4895474119267732E-2</v>
      </c>
      <c r="I203" s="8">
        <f t="shared" si="34"/>
        <v>3.8463142206795004E-2</v>
      </c>
      <c r="J203" s="8">
        <f t="shared" si="34"/>
        <v>7.7066809563414607E-2</v>
      </c>
      <c r="K203" s="8">
        <f t="shared" si="34"/>
        <v>0.12476251409305322</v>
      </c>
      <c r="L203" s="8">
        <f t="shared" si="34"/>
        <v>0.16692352294921875</v>
      </c>
    </row>
    <row r="204" spans="1:12" x14ac:dyDescent="0.25">
      <c r="A204" s="5"/>
      <c r="B204" s="6">
        <v>11</v>
      </c>
      <c r="C204" s="8">
        <f t="shared" si="33"/>
        <v>1.0851506890081796E-10</v>
      </c>
      <c r="D204" s="8">
        <f t="shared" si="34"/>
        <v>1.5221320545600018E-7</v>
      </c>
      <c r="E204" s="8">
        <f t="shared" si="34"/>
        <v>8.8245200743345134E-6</v>
      </c>
      <c r="F204" s="8">
        <f t="shared" si="34"/>
        <v>1.3668303922790423E-4</v>
      </c>
      <c r="G204" s="8">
        <f t="shared" si="34"/>
        <v>1.0128000285476444E-3</v>
      </c>
      <c r="H204" s="8">
        <f t="shared" si="34"/>
        <v>4.6427451800314995E-3</v>
      </c>
      <c r="I204" s="8">
        <f t="shared" si="34"/>
        <v>1.5062489255807833E-2</v>
      </c>
      <c r="J204" s="8">
        <f t="shared" si="34"/>
        <v>3.7365725848928284E-2</v>
      </c>
      <c r="K204" s="8">
        <f t="shared" si="34"/>
        <v>7.4238851361155642E-2</v>
      </c>
      <c r="L204" s="8">
        <f t="shared" si="34"/>
        <v>0.12139892578124999</v>
      </c>
    </row>
    <row r="205" spans="1:12" x14ac:dyDescent="0.25">
      <c r="A205" s="5"/>
      <c r="B205" s="6">
        <v>12</v>
      </c>
      <c r="C205" s="8">
        <f t="shared" si="33"/>
        <v>3.3316029925689747E-12</v>
      </c>
      <c r="D205" s="8">
        <f t="shared" si="34"/>
        <v>9.8656707240000182E-9</v>
      </c>
      <c r="E205" s="8">
        <f t="shared" si="34"/>
        <v>9.084064782403177E-7</v>
      </c>
      <c r="F205" s="8">
        <f t="shared" si="34"/>
        <v>1.9932943220736045E-5</v>
      </c>
      <c r="G205" s="8">
        <f t="shared" si="34"/>
        <v>1.9693333888426426E-4</v>
      </c>
      <c r="H205" s="8">
        <f t="shared" si="34"/>
        <v>1.1606862950078753E-3</v>
      </c>
      <c r="I205" s="8">
        <f t="shared" si="34"/>
        <v>4.7311664970165635E-3</v>
      </c>
      <c r="J205" s="8">
        <f t="shared" si="34"/>
        <v>1.4531115607916567E-2</v>
      </c>
      <c r="K205" s="8">
        <f t="shared" si="34"/>
        <v>3.543217905873338E-2</v>
      </c>
      <c r="L205" s="8">
        <f t="shared" si="34"/>
        <v>7.0816040039062514E-2</v>
      </c>
    </row>
    <row r="206" spans="1:12" x14ac:dyDescent="0.25">
      <c r="A206" s="5"/>
      <c r="B206" s="6">
        <v>13</v>
      </c>
      <c r="C206" s="8">
        <f t="shared" si="33"/>
        <v>8.0929627349853627E-14</v>
      </c>
      <c r="D206" s="8">
        <f t="shared" si="34"/>
        <v>5.0593183200000083E-10</v>
      </c>
      <c r="E206" s="8">
        <f t="shared" si="34"/>
        <v>7.3987857956224982E-8</v>
      </c>
      <c r="F206" s="8">
        <f t="shared" si="34"/>
        <v>2.2999549870080048E-6</v>
      </c>
      <c r="G206" s="8">
        <f t="shared" si="34"/>
        <v>3.0297436751425266E-5</v>
      </c>
      <c r="H206" s="8">
        <f t="shared" si="34"/>
        <v>2.2958630011144787E-4</v>
      </c>
      <c r="I206" s="8">
        <f t="shared" si="34"/>
        <v>1.1757928572467195E-3</v>
      </c>
      <c r="J206" s="8">
        <f t="shared" si="34"/>
        <v>4.4711124947435579E-3</v>
      </c>
      <c r="K206" s="8">
        <f t="shared" si="34"/>
        <v>1.3379983700500716E-2</v>
      </c>
      <c r="L206" s="8">
        <f t="shared" si="34"/>
        <v>3.2684326171875E-2</v>
      </c>
    </row>
    <row r="207" spans="1:12" x14ac:dyDescent="0.25">
      <c r="A207" s="5"/>
      <c r="B207" s="6">
        <v>14</v>
      </c>
      <c r="C207" s="8">
        <f t="shared" si="33"/>
        <v>1.5212335968017599E-15</v>
      </c>
      <c r="D207" s="8">
        <f t="shared" si="34"/>
        <v>2.007666000000003E-11</v>
      </c>
      <c r="E207" s="8">
        <f t="shared" si="34"/>
        <v>4.6631002913587161E-9</v>
      </c>
      <c r="F207" s="8">
        <f t="shared" si="34"/>
        <v>2.0535312384000037E-7</v>
      </c>
      <c r="G207" s="8">
        <f t="shared" si="34"/>
        <v>3.6068377085030079E-6</v>
      </c>
      <c r="H207" s="8">
        <f t="shared" si="34"/>
        <v>3.5140760221139978E-5</v>
      </c>
      <c r="I207" s="8">
        <f t="shared" si="34"/>
        <v>2.2611401100898447E-4</v>
      </c>
      <c r="J207" s="8">
        <f t="shared" si="34"/>
        <v>1.0645505939865614E-3</v>
      </c>
      <c r="K207" s="8">
        <f t="shared" si="34"/>
        <v>3.9097354968995589E-3</v>
      </c>
      <c r="L207" s="8">
        <f t="shared" si="34"/>
        <v>1.16729736328125E-2</v>
      </c>
    </row>
    <row r="208" spans="1:12" x14ac:dyDescent="0.25">
      <c r="A208" s="5"/>
      <c r="B208" s="6">
        <v>15</v>
      </c>
      <c r="C208" s="8">
        <f t="shared" si="33"/>
        <v>2.1350646972656283E-17</v>
      </c>
      <c r="D208" s="8">
        <f t="shared" si="34"/>
        <v>5.9486400000000105E-13</v>
      </c>
      <c r="E208" s="8">
        <f t="shared" si="34"/>
        <v>2.1944001371099846E-10</v>
      </c>
      <c r="F208" s="8">
        <f t="shared" si="34"/>
        <v>1.3690208256000026E-8</v>
      </c>
      <c r="G208" s="8">
        <f t="shared" si="34"/>
        <v>3.2060779631137848E-7</v>
      </c>
      <c r="H208" s="8">
        <f t="shared" si="34"/>
        <v>4.0160868824159982E-6</v>
      </c>
      <c r="I208" s="8">
        <f t="shared" si="34"/>
        <v>3.2467652862828536E-5</v>
      </c>
      <c r="J208" s="8">
        <f t="shared" si="34"/>
        <v>1.8925343893094431E-4</v>
      </c>
      <c r="K208" s="8">
        <f t="shared" si="34"/>
        <v>8.530331993235401E-4</v>
      </c>
      <c r="L208" s="8">
        <f t="shared" si="34"/>
        <v>3.11279296875E-3</v>
      </c>
    </row>
    <row r="209" spans="1:12" x14ac:dyDescent="0.25">
      <c r="A209" s="5"/>
      <c r="B209" s="6">
        <v>16</v>
      </c>
      <c r="C209" s="8">
        <f t="shared" si="33"/>
        <v>2.1069717407226598E-19</v>
      </c>
      <c r="D209" s="8">
        <f t="shared" ref="D209:L211" si="35">COMBIN($A$193,$B209)*D$4^$B209*(1-D$4)^($A$193-$B209)</f>
        <v>1.2393000000000023E-14</v>
      </c>
      <c r="E209" s="8">
        <f t="shared" si="35"/>
        <v>7.2608828066139181E-12</v>
      </c>
      <c r="F209" s="8">
        <f t="shared" si="35"/>
        <v>6.4172851200000123E-10</v>
      </c>
      <c r="G209" s="8">
        <f t="shared" si="35"/>
        <v>2.0037987269461155E-8</v>
      </c>
      <c r="H209" s="8">
        <f t="shared" si="35"/>
        <v>3.2272126733699985E-7</v>
      </c>
      <c r="I209" s="8">
        <f t="shared" si="35"/>
        <v>3.2779841832663424E-6</v>
      </c>
      <c r="J209" s="8">
        <f t="shared" si="35"/>
        <v>2.3656679866368042E-5</v>
      </c>
      <c r="K209" s="8">
        <f t="shared" si="35"/>
        <v>1.3086304762349762E-4</v>
      </c>
      <c r="L209" s="8">
        <f t="shared" si="35"/>
        <v>5.83648681640625E-4</v>
      </c>
    </row>
    <row r="210" spans="1:12" x14ac:dyDescent="0.25">
      <c r="A210" s="5"/>
      <c r="B210" s="6">
        <v>17</v>
      </c>
      <c r="C210" s="8">
        <f t="shared" si="33"/>
        <v>1.3046264648437522E-21</v>
      </c>
      <c r="D210" s="8">
        <f t="shared" si="35"/>
        <v>1.6200000000000029E-16</v>
      </c>
      <c r="E210" s="8">
        <f t="shared" si="35"/>
        <v>1.5074497176361078E-13</v>
      </c>
      <c r="F210" s="8">
        <f t="shared" si="35"/>
        <v>1.8874368000000035E-11</v>
      </c>
      <c r="G210" s="8">
        <f t="shared" si="35"/>
        <v>7.8580342233181E-10</v>
      </c>
      <c r="H210" s="8">
        <f t="shared" si="35"/>
        <v>1.6271660537999993E-8</v>
      </c>
      <c r="I210" s="8">
        <f t="shared" si="35"/>
        <v>2.0765510663225695E-7</v>
      </c>
      <c r="J210" s="8">
        <f t="shared" si="35"/>
        <v>1.855425871872003E-6</v>
      </c>
      <c r="K210" s="8">
        <f t="shared" si="35"/>
        <v>1.2596443086753783E-5</v>
      </c>
      <c r="L210" s="8">
        <f t="shared" si="35"/>
        <v>6.866455078125E-5</v>
      </c>
    </row>
    <row r="211" spans="1:12" x14ac:dyDescent="0.25">
      <c r="A211" s="5"/>
      <c r="B211" s="6">
        <v>18</v>
      </c>
      <c r="C211" s="8">
        <f t="shared" si="33"/>
        <v>3.8146972656250069E-24</v>
      </c>
      <c r="D211" s="8">
        <f t="shared" si="35"/>
        <v>1.0000000000000018E-18</v>
      </c>
      <c r="E211" s="8">
        <f t="shared" si="35"/>
        <v>1.4778918800353998E-15</v>
      </c>
      <c r="F211" s="8">
        <f t="shared" si="35"/>
        <v>2.6214400000000047E-13</v>
      </c>
      <c r="G211" s="8">
        <f t="shared" si="35"/>
        <v>1.4551915228366852E-11</v>
      </c>
      <c r="H211" s="8">
        <f t="shared" si="35"/>
        <v>3.8742048899999985E-10</v>
      </c>
      <c r="I211" s="8">
        <f t="shared" si="35"/>
        <v>6.2119048992555498E-9</v>
      </c>
      <c r="J211" s="8">
        <f t="shared" si="35"/>
        <v>6.8719476736000124E-8</v>
      </c>
      <c r="K211" s="8">
        <f t="shared" si="35"/>
        <v>5.7256559485244459E-7</v>
      </c>
      <c r="L211" s="8">
        <f t="shared" si="35"/>
        <v>3.814697265625E-6</v>
      </c>
    </row>
    <row r="212" spans="1:12" x14ac:dyDescent="0.25">
      <c r="A212" s="5"/>
      <c r="B212" s="6"/>
    </row>
    <row r="213" spans="1:12" x14ac:dyDescent="0.25">
      <c r="A213" s="5">
        <v>19</v>
      </c>
      <c r="B213" s="6">
        <v>0</v>
      </c>
      <c r="C213" s="8">
        <f>COMBIN($A$213,$B213)*C$4^$B213*(1-C$4)^($A$213-$B213)</f>
        <v>0.37735360253530753</v>
      </c>
      <c r="D213" s="8">
        <f t="shared" ref="D213:L213" si="36">COMBIN($A$213,$B213)*D$4^$B213*(1-D$4)^($A$213-$B213)</f>
        <v>0.13508517176729934</v>
      </c>
      <c r="E213" s="8">
        <f t="shared" si="36"/>
        <v>4.5599448334722736E-2</v>
      </c>
      <c r="F213" s="8">
        <f t="shared" si="36"/>
        <v>1.4411518807585615E-2</v>
      </c>
      <c r="G213" s="8">
        <f t="shared" si="36"/>
        <v>4.2282825852453243E-3</v>
      </c>
      <c r="H213" s="8">
        <f t="shared" si="36"/>
        <v>1.1398895185373127E-3</v>
      </c>
      <c r="I213" s="8">
        <f t="shared" si="36"/>
        <v>2.7883916671284629E-4</v>
      </c>
      <c r="J213" s="8">
        <f t="shared" si="36"/>
        <v>6.0935974001049578E-5</v>
      </c>
      <c r="K213" s="8">
        <f t="shared" si="36"/>
        <v>1.1665170755083968E-5</v>
      </c>
      <c r="L213" s="8">
        <f t="shared" si="36"/>
        <v>1.9073486328125E-6</v>
      </c>
    </row>
    <row r="214" spans="1:12" x14ac:dyDescent="0.25">
      <c r="A214" s="5"/>
      <c r="B214" s="6">
        <v>1</v>
      </c>
      <c r="C214" s="8">
        <f t="shared" ref="C214:L232" si="37">COMBIN($A$213,$B214)*C$4^$B214*(1-C$4)^($A$213-$B214)</f>
        <v>0.37735360253530759</v>
      </c>
      <c r="D214" s="8">
        <f t="shared" si="37"/>
        <v>0.28517980706429857</v>
      </c>
      <c r="E214" s="8">
        <f t="shared" si="37"/>
        <v>0.15289226794583508</v>
      </c>
      <c r="F214" s="8">
        <f t="shared" si="37"/>
        <v>6.8454714336031661E-2</v>
      </c>
      <c r="G214" s="8">
        <f t="shared" si="37"/>
        <v>2.6779123039887054E-2</v>
      </c>
      <c r="H214" s="8">
        <f t="shared" si="37"/>
        <v>9.2819575080895465E-3</v>
      </c>
      <c r="I214" s="8">
        <f t="shared" si="37"/>
        <v>2.8527391671391189E-3</v>
      </c>
      <c r="J214" s="8">
        <f t="shared" si="37"/>
        <v>7.7185567067996133E-4</v>
      </c>
      <c r="K214" s="8">
        <f t="shared" si="37"/>
        <v>1.8134038173812347E-4</v>
      </c>
      <c r="L214" s="8">
        <f t="shared" si="37"/>
        <v>3.62396240234375E-5</v>
      </c>
    </row>
    <row r="215" spans="1:12" x14ac:dyDescent="0.25">
      <c r="A215" s="5"/>
      <c r="B215" s="6">
        <v>2</v>
      </c>
      <c r="C215" s="8">
        <f t="shared" si="37"/>
        <v>0.17874644330619835</v>
      </c>
      <c r="D215" s="8">
        <f t="shared" si="37"/>
        <v>0.28517980706429863</v>
      </c>
      <c r="E215" s="8">
        <f t="shared" si="37"/>
        <v>0.24282889614926745</v>
      </c>
      <c r="F215" s="8">
        <f t="shared" si="37"/>
        <v>0.15402310725607127</v>
      </c>
      <c r="G215" s="8">
        <f t="shared" si="37"/>
        <v>8.0337369119661162E-2</v>
      </c>
      <c r="H215" s="8">
        <f t="shared" si="37"/>
        <v>3.5801836102631109E-2</v>
      </c>
      <c r="I215" s="8">
        <f t="shared" si="37"/>
        <v>1.382481288690496E-2</v>
      </c>
      <c r="J215" s="8">
        <f t="shared" si="37"/>
        <v>4.6311340240797689E-3</v>
      </c>
      <c r="K215" s="8">
        <f t="shared" si="37"/>
        <v>1.3353246291625456E-3</v>
      </c>
      <c r="L215" s="8">
        <f t="shared" si="37"/>
        <v>3.261566162109375E-4</v>
      </c>
    </row>
    <row r="216" spans="1:12" x14ac:dyDescent="0.25">
      <c r="A216" s="5"/>
      <c r="B216" s="6">
        <v>3</v>
      </c>
      <c r="C216" s="8">
        <f t="shared" si="37"/>
        <v>5.3310342740445125E-2</v>
      </c>
      <c r="D216" s="8">
        <f t="shared" si="37"/>
        <v>0.17955765629974357</v>
      </c>
      <c r="E216" s="8">
        <f t="shared" si="37"/>
        <v>0.24282889614926748</v>
      </c>
      <c r="F216" s="8">
        <f t="shared" si="37"/>
        <v>0.21819940194610093</v>
      </c>
      <c r="G216" s="8">
        <f t="shared" si="37"/>
        <v>0.15174836389269331</v>
      </c>
      <c r="H216" s="8">
        <f t="shared" si="37"/>
        <v>8.6947316249246995E-2</v>
      </c>
      <c r="I216" s="8">
        <f t="shared" si="37"/>
        <v>4.2183403424145893E-2</v>
      </c>
      <c r="J216" s="8">
        <f t="shared" si="37"/>
        <v>1.7495395202079128E-2</v>
      </c>
      <c r="K216" s="8">
        <f t="shared" si="37"/>
        <v>6.1910505533899832E-3</v>
      </c>
      <c r="L216" s="8">
        <f t="shared" si="37"/>
        <v>1.8482208251953125E-3</v>
      </c>
    </row>
    <row r="217" spans="1:12" x14ac:dyDescent="0.25">
      <c r="A217" s="5"/>
      <c r="B217" s="6">
        <v>4</v>
      </c>
      <c r="C217" s="8">
        <f t="shared" si="37"/>
        <v>1.122323005062003E-2</v>
      </c>
      <c r="D217" s="8">
        <f t="shared" si="37"/>
        <v>7.9803402799886042E-2</v>
      </c>
      <c r="E217" s="8">
        <f t="shared" si="37"/>
        <v>0.17140863257595346</v>
      </c>
      <c r="F217" s="8">
        <f t="shared" si="37"/>
        <v>0.21819940194610099</v>
      </c>
      <c r="G217" s="8">
        <f t="shared" si="37"/>
        <v>0.20233115185692441</v>
      </c>
      <c r="H217" s="8">
        <f t="shared" si="37"/>
        <v>0.14905254214156627</v>
      </c>
      <c r="I217" s="8">
        <f t="shared" si="37"/>
        <v>9.0856561221237309E-2</v>
      </c>
      <c r="J217" s="8">
        <f t="shared" si="37"/>
        <v>4.6654387205544358E-2</v>
      </c>
      <c r="K217" s="8">
        <f t="shared" si="37"/>
        <v>2.0261619992912674E-2</v>
      </c>
      <c r="L217" s="8">
        <f t="shared" si="37"/>
        <v>7.39288330078125E-3</v>
      </c>
    </row>
    <row r="218" spans="1:12" x14ac:dyDescent="0.25">
      <c r="A218" s="5"/>
      <c r="B218" s="6">
        <v>5</v>
      </c>
      <c r="C218" s="8">
        <f t="shared" si="37"/>
        <v>1.7720889553610572E-3</v>
      </c>
      <c r="D218" s="8">
        <f t="shared" si="37"/>
        <v>2.6601134266628683E-2</v>
      </c>
      <c r="E218" s="8">
        <f t="shared" si="37"/>
        <v>9.0745746657857743E-2</v>
      </c>
      <c r="F218" s="8">
        <f t="shared" si="37"/>
        <v>0.16364955145957572</v>
      </c>
      <c r="G218" s="8">
        <f t="shared" si="37"/>
        <v>0.20233115185692441</v>
      </c>
      <c r="H218" s="8">
        <f t="shared" si="37"/>
        <v>0.19163898275344235</v>
      </c>
      <c r="I218" s="8">
        <f t="shared" si="37"/>
        <v>0.14676829120353718</v>
      </c>
      <c r="J218" s="8">
        <f t="shared" si="37"/>
        <v>9.3308774411088716E-2</v>
      </c>
      <c r="K218" s="8">
        <f t="shared" si="37"/>
        <v>4.9733067255331116E-2</v>
      </c>
      <c r="L218" s="8">
        <f t="shared" si="37"/>
        <v>2.217864990234375E-2</v>
      </c>
    </row>
    <row r="219" spans="1:12" x14ac:dyDescent="0.25">
      <c r="A219" s="5"/>
      <c r="B219" s="6">
        <v>6</v>
      </c>
      <c r="C219" s="8">
        <f t="shared" si="37"/>
        <v>2.1762495943030531E-4</v>
      </c>
      <c r="D219" s="8">
        <f t="shared" si="37"/>
        <v>6.8965903654222525E-3</v>
      </c>
      <c r="E219" s="8">
        <f t="shared" si="37"/>
        <v>3.736589568264731E-2</v>
      </c>
      <c r="F219" s="8">
        <f t="shared" si="37"/>
        <v>9.5462238351419176E-2</v>
      </c>
      <c r="G219" s="8">
        <f t="shared" si="37"/>
        <v>0.15736867366649676</v>
      </c>
      <c r="H219" s="8">
        <f t="shared" si="37"/>
        <v>0.19163898275344238</v>
      </c>
      <c r="I219" s="8">
        <f t="shared" si="37"/>
        <v>0.1844011863839313</v>
      </c>
      <c r="J219" s="8">
        <f t="shared" si="37"/>
        <v>0.14514698241724913</v>
      </c>
      <c r="K219" s="8">
        <f t="shared" si="37"/>
        <v>9.494494657835939E-2</v>
      </c>
      <c r="L219" s="8">
        <f t="shared" si="37"/>
        <v>5.175018310546875E-2</v>
      </c>
    </row>
    <row r="220" spans="1:12" x14ac:dyDescent="0.25">
      <c r="A220" s="5"/>
      <c r="B220" s="6">
        <v>7</v>
      </c>
      <c r="C220" s="8">
        <f t="shared" si="37"/>
        <v>2.127161257589451E-5</v>
      </c>
      <c r="D220" s="8">
        <f t="shared" si="37"/>
        <v>1.423105948420465E-3</v>
      </c>
      <c r="E220" s="8">
        <f t="shared" si="37"/>
        <v>1.2245965811960042E-2</v>
      </c>
      <c r="F220" s="8">
        <f t="shared" si="37"/>
        <v>4.4321753520301772E-2</v>
      </c>
      <c r="G220" s="8">
        <f t="shared" si="37"/>
        <v>9.741870274592658E-2</v>
      </c>
      <c r="H220" s="8">
        <f t="shared" si="37"/>
        <v>0.15252898627314801</v>
      </c>
      <c r="I220" s="8">
        <f t="shared" si="37"/>
        <v>0.1844011863839313</v>
      </c>
      <c r="J220" s="8">
        <f t="shared" si="37"/>
        <v>0.17970578775468946</v>
      </c>
      <c r="K220" s="8">
        <f t="shared" si="37"/>
        <v>0.1442669967489357</v>
      </c>
      <c r="L220" s="8">
        <f t="shared" si="37"/>
        <v>9.6107482910156264E-2</v>
      </c>
    </row>
    <row r="221" spans="1:12" x14ac:dyDescent="0.25">
      <c r="A221" s="5"/>
      <c r="B221" s="6">
        <v>8</v>
      </c>
      <c r="C221" s="8">
        <f t="shared" si="37"/>
        <v>1.6793378349390398E-6</v>
      </c>
      <c r="D221" s="8">
        <f t="shared" si="37"/>
        <v>2.3718432473674407E-4</v>
      </c>
      <c r="E221" s="8">
        <f t="shared" si="37"/>
        <v>3.2415791855188339E-3</v>
      </c>
      <c r="F221" s="8">
        <f t="shared" si="37"/>
        <v>1.6620657570113155E-2</v>
      </c>
      <c r="G221" s="8">
        <f t="shared" si="37"/>
        <v>4.8709351372963276E-2</v>
      </c>
      <c r="H221" s="8">
        <f t="shared" si="37"/>
        <v>9.8054348318452292E-2</v>
      </c>
      <c r="I221" s="8">
        <f t="shared" si="37"/>
        <v>0.14893941977163674</v>
      </c>
      <c r="J221" s="8">
        <f t="shared" si="37"/>
        <v>0.1797057877546894</v>
      </c>
      <c r="K221" s="8">
        <f t="shared" si="37"/>
        <v>0.17705495055551196</v>
      </c>
      <c r="L221" s="8">
        <f t="shared" si="37"/>
        <v>0.14416122436523435</v>
      </c>
    </row>
    <row r="222" spans="1:12" x14ac:dyDescent="0.25">
      <c r="A222" s="5"/>
      <c r="B222" s="6">
        <v>9</v>
      </c>
      <c r="C222" s="8">
        <f t="shared" si="37"/>
        <v>1.0802758002531839E-7</v>
      </c>
      <c r="D222" s="8">
        <f t="shared" si="37"/>
        <v>3.2210216939557842E-5</v>
      </c>
      <c r="E222" s="8">
        <f t="shared" si="37"/>
        <v>6.9916413805308194E-4</v>
      </c>
      <c r="F222" s="8">
        <f t="shared" si="37"/>
        <v>5.0785342575345761E-3</v>
      </c>
      <c r="G222" s="8">
        <f t="shared" si="37"/>
        <v>1.9844550559355412E-2</v>
      </c>
      <c r="H222" s="8">
        <f t="shared" si="37"/>
        <v>5.1361801500141691E-2</v>
      </c>
      <c r="I222" s="8">
        <f t="shared" si="37"/>
        <v>9.8019960020649832E-2</v>
      </c>
      <c r="J222" s="8">
        <f t="shared" si="37"/>
        <v>0.14642693817048771</v>
      </c>
      <c r="K222" s="8">
        <f t="shared" si="37"/>
        <v>0.17705495055551196</v>
      </c>
      <c r="L222" s="8">
        <f t="shared" si="37"/>
        <v>0.17619705200195313</v>
      </c>
    </row>
    <row r="223" spans="1:12" x14ac:dyDescent="0.25">
      <c r="A223" s="5"/>
      <c r="B223" s="6">
        <v>10</v>
      </c>
      <c r="C223" s="8">
        <f t="shared" si="37"/>
        <v>5.6856621065957052E-9</v>
      </c>
      <c r="D223" s="8">
        <f t="shared" si="37"/>
        <v>3.5789129932842051E-6</v>
      </c>
      <c r="E223" s="8">
        <f t="shared" si="37"/>
        <v>1.2338190671524977E-4</v>
      </c>
      <c r="F223" s="8">
        <f t="shared" si="37"/>
        <v>1.269633564383644E-3</v>
      </c>
      <c r="G223" s="8">
        <f t="shared" si="37"/>
        <v>6.6148501864518039E-3</v>
      </c>
      <c r="H223" s="8">
        <f t="shared" si="37"/>
        <v>2.2012200642917867E-2</v>
      </c>
      <c r="I223" s="8">
        <f t="shared" si="37"/>
        <v>5.2779978472657592E-2</v>
      </c>
      <c r="J223" s="8">
        <f t="shared" si="37"/>
        <v>9.761795878032517E-2</v>
      </c>
      <c r="K223" s="8">
        <f t="shared" si="37"/>
        <v>0.14486314136360068</v>
      </c>
      <c r="L223" s="8">
        <f t="shared" si="37"/>
        <v>0.17619705200195313</v>
      </c>
    </row>
    <row r="224" spans="1:12" x14ac:dyDescent="0.25">
      <c r="A224" s="5"/>
      <c r="B224" s="6">
        <v>11</v>
      </c>
      <c r="C224" s="8">
        <f t="shared" si="37"/>
        <v>2.4483712420747052E-10</v>
      </c>
      <c r="D224" s="8">
        <f t="shared" si="37"/>
        <v>3.2535572666220041E-7</v>
      </c>
      <c r="E224" s="8">
        <f t="shared" si="37"/>
        <v>1.7814499900062798E-5</v>
      </c>
      <c r="F224" s="8">
        <f t="shared" si="37"/>
        <v>2.5969777453301805E-4</v>
      </c>
      <c r="G224" s="8">
        <f t="shared" si="37"/>
        <v>1.8040500508504915E-3</v>
      </c>
      <c r="H224" s="8">
        <f t="shared" si="37"/>
        <v>7.7185638618023676E-3</v>
      </c>
      <c r="I224" s="8">
        <f t="shared" si="37"/>
        <v>2.325271778865334E-2</v>
      </c>
      <c r="J224" s="8">
        <f t="shared" si="37"/>
        <v>5.3246159334722806E-2</v>
      </c>
      <c r="K224" s="8">
        <f t="shared" si="37"/>
        <v>9.6974499590509536E-2</v>
      </c>
      <c r="L224" s="8">
        <f t="shared" si="37"/>
        <v>0.14416122436523435</v>
      </c>
    </row>
    <row r="225" spans="1:12" x14ac:dyDescent="0.25">
      <c r="A225" s="5"/>
      <c r="B225" s="6">
        <v>12</v>
      </c>
      <c r="C225" s="8">
        <f t="shared" si="37"/>
        <v>8.5907762879814278E-12</v>
      </c>
      <c r="D225" s="8">
        <f t="shared" si="37"/>
        <v>2.4100424197200047E-8</v>
      </c>
      <c r="E225" s="8">
        <f t="shared" si="37"/>
        <v>2.0958235176544473E-6</v>
      </c>
      <c r="F225" s="8">
        <f t="shared" si="37"/>
        <v>4.32829624221697E-5</v>
      </c>
      <c r="G225" s="8">
        <f t="shared" si="37"/>
        <v>4.0090001130010938E-4</v>
      </c>
      <c r="H225" s="8">
        <f t="shared" si="37"/>
        <v>2.2053039605149627E-3</v>
      </c>
      <c r="I225" s="8">
        <f t="shared" si="37"/>
        <v>8.3471294625935086E-3</v>
      </c>
      <c r="J225" s="8">
        <f t="shared" si="37"/>
        <v>2.3664959704321264E-2</v>
      </c>
      <c r="K225" s="8">
        <f t="shared" si="37"/>
        <v>5.2895181594823405E-2</v>
      </c>
      <c r="L225" s="8">
        <f t="shared" si="37"/>
        <v>9.6107482910156264E-2</v>
      </c>
    </row>
    <row r="226" spans="1:12" x14ac:dyDescent="0.25">
      <c r="A226" s="5"/>
      <c r="B226" s="6">
        <v>13</v>
      </c>
      <c r="C226" s="8">
        <f t="shared" si="37"/>
        <v>2.4346329561080962E-13</v>
      </c>
      <c r="D226" s="8">
        <f t="shared" si="37"/>
        <v>1.4419057212000025E-9</v>
      </c>
      <c r="E226" s="8">
        <f t="shared" si="37"/>
        <v>1.9915065099883889E-7</v>
      </c>
      <c r="F226" s="8">
        <f t="shared" si="37"/>
        <v>5.8265526337536118E-6</v>
      </c>
      <c r="G226" s="8">
        <f t="shared" si="37"/>
        <v>7.1956412284635007E-5</v>
      </c>
      <c r="H226" s="8">
        <f t="shared" si="37"/>
        <v>5.0891629858037613E-4</v>
      </c>
      <c r="I226" s="8">
        <f t="shared" si="37"/>
        <v>2.4201736311661643E-3</v>
      </c>
      <c r="J226" s="8">
        <f t="shared" si="37"/>
        <v>8.4951137400127597E-3</v>
      </c>
      <c r="K226" s="8">
        <f t="shared" si="37"/>
        <v>2.3303471611705415E-2</v>
      </c>
      <c r="L226" s="8">
        <f t="shared" si="37"/>
        <v>5.175018310546875E-2</v>
      </c>
    </row>
    <row r="227" spans="1:12" x14ac:dyDescent="0.25">
      <c r="A227" s="5"/>
      <c r="B227" s="6">
        <v>14</v>
      </c>
      <c r="C227" s="8">
        <f t="shared" si="37"/>
        <v>5.4916532844543538E-15</v>
      </c>
      <c r="D227" s="8">
        <f t="shared" si="37"/>
        <v>6.8662177200000118E-11</v>
      </c>
      <c r="E227" s="8">
        <f t="shared" si="37"/>
        <v>1.5061813941088656E-8</v>
      </c>
      <c r="F227" s="8">
        <f t="shared" si="37"/>
        <v>6.2427349647360121E-7</v>
      </c>
      <c r="G227" s="8">
        <f t="shared" si="37"/>
        <v>1.0279487469233572E-5</v>
      </c>
      <c r="H227" s="8">
        <f t="shared" si="37"/>
        <v>9.3474422188232352E-5</v>
      </c>
      <c r="I227" s="8">
        <f t="shared" si="37"/>
        <v>5.5850160719219169E-4</v>
      </c>
      <c r="J227" s="8">
        <f t="shared" si="37"/>
        <v>2.4271753542893602E-3</v>
      </c>
      <c r="K227" s="8">
        <f t="shared" si="37"/>
        <v>8.1713471885200787E-3</v>
      </c>
      <c r="L227" s="8">
        <f t="shared" si="37"/>
        <v>2.217864990234375E-2</v>
      </c>
    </row>
    <row r="228" spans="1:12" x14ac:dyDescent="0.25">
      <c r="A228" s="5"/>
      <c r="B228" s="6">
        <v>15</v>
      </c>
      <c r="C228" s="8">
        <f t="shared" si="37"/>
        <v>9.6344794464111494E-17</v>
      </c>
      <c r="D228" s="8">
        <f t="shared" si="37"/>
        <v>2.5430436000000049E-12</v>
      </c>
      <c r="E228" s="8">
        <f t="shared" si="37"/>
        <v>8.8598905535815616E-10</v>
      </c>
      <c r="F228" s="8">
        <f t="shared" si="37"/>
        <v>5.2022791372800109E-8</v>
      </c>
      <c r="G228" s="8">
        <f t="shared" si="37"/>
        <v>1.1421652743592858E-6</v>
      </c>
      <c r="H228" s="8">
        <f t="shared" si="37"/>
        <v>1.3353488884033192E-5</v>
      </c>
      <c r="I228" s="8">
        <f t="shared" si="37"/>
        <v>1.0024387821398311E-4</v>
      </c>
      <c r="J228" s="8">
        <f t="shared" si="37"/>
        <v>5.3937230095319128E-4</v>
      </c>
      <c r="K228" s="8">
        <f t="shared" si="37"/>
        <v>2.2285492332327485E-3</v>
      </c>
      <c r="L228" s="8">
        <f t="shared" si="37"/>
        <v>7.39288330078125E-3</v>
      </c>
    </row>
    <row r="229" spans="1:12" x14ac:dyDescent="0.25">
      <c r="A229" s="5"/>
      <c r="B229" s="6">
        <v>16</v>
      </c>
      <c r="C229" s="8">
        <f t="shared" si="37"/>
        <v>1.2676946640014668E-18</v>
      </c>
      <c r="D229" s="8">
        <f t="shared" si="37"/>
        <v>7.0640100000000123E-14</v>
      </c>
      <c r="E229" s="8">
        <f t="shared" si="37"/>
        <v>3.9087752442271597E-11</v>
      </c>
      <c r="F229" s="8">
        <f t="shared" si="37"/>
        <v>3.251424460800006E-9</v>
      </c>
      <c r="G229" s="8">
        <f t="shared" si="37"/>
        <v>9.5180439529940486E-8</v>
      </c>
      <c r="H229" s="8">
        <f t="shared" si="37"/>
        <v>1.4307309518606993E-6</v>
      </c>
      <c r="I229" s="8">
        <f t="shared" si="37"/>
        <v>1.3494368221113113E-5</v>
      </c>
      <c r="J229" s="8">
        <f t="shared" si="37"/>
        <v>8.9895383492198547E-5</v>
      </c>
      <c r="K229" s="8">
        <f t="shared" si="37"/>
        <v>4.5583961588851687E-4</v>
      </c>
      <c r="L229" s="8">
        <f t="shared" si="37"/>
        <v>1.8482208251953125E-3</v>
      </c>
    </row>
    <row r="230" spans="1:12" x14ac:dyDescent="0.25">
      <c r="A230" s="5"/>
      <c r="B230" s="6">
        <v>17</v>
      </c>
      <c r="C230" s="8">
        <f t="shared" si="37"/>
        <v>1.1774253845214863E-20</v>
      </c>
      <c r="D230" s="8">
        <f t="shared" si="37"/>
        <v>1.3851000000000025E-15</v>
      </c>
      <c r="E230" s="8">
        <f t="shared" si="37"/>
        <v>1.2172656469911568E-12</v>
      </c>
      <c r="F230" s="8">
        <f t="shared" si="37"/>
        <v>1.4344519680000028E-10</v>
      </c>
      <c r="G230" s="8">
        <f t="shared" si="37"/>
        <v>5.5988493841141462E-9</v>
      </c>
      <c r="H230" s="8">
        <f t="shared" si="37"/>
        <v>1.0820654257769994E-7</v>
      </c>
      <c r="I230" s="8">
        <f t="shared" si="37"/>
        <v>1.2822702834541868E-6</v>
      </c>
      <c r="J230" s="8">
        <f t="shared" si="37"/>
        <v>1.0575927469670418E-5</v>
      </c>
      <c r="K230" s="8">
        <f t="shared" si="37"/>
        <v>6.5816415128288524E-5</v>
      </c>
      <c r="L230" s="8">
        <f t="shared" si="37"/>
        <v>3.261566162109375E-4</v>
      </c>
    </row>
    <row r="231" spans="1:12" x14ac:dyDescent="0.25">
      <c r="A231" s="5"/>
      <c r="B231" s="6">
        <v>18</v>
      </c>
      <c r="C231" s="8">
        <f t="shared" si="37"/>
        <v>6.8855285644531374E-23</v>
      </c>
      <c r="D231" s="8">
        <f t="shared" si="37"/>
        <v>1.7100000000000031E-17</v>
      </c>
      <c r="E231" s="8">
        <f t="shared" si="37"/>
        <v>2.3867953862571708E-14</v>
      </c>
      <c r="F231" s="8">
        <f t="shared" si="37"/>
        <v>3.9845888000000071E-12</v>
      </c>
      <c r="G231" s="8">
        <f t="shared" si="37"/>
        <v>2.0736479200422764E-10</v>
      </c>
      <c r="H231" s="8">
        <f t="shared" si="37"/>
        <v>5.1526925036999982E-9</v>
      </c>
      <c r="I231" s="8">
        <f t="shared" si="37"/>
        <v>7.6717025505806038E-8</v>
      </c>
      <c r="J231" s="8">
        <f t="shared" si="37"/>
        <v>7.8340203479040144E-7</v>
      </c>
      <c r="K231" s="8">
        <f t="shared" si="37"/>
        <v>5.9833104662080461E-6</v>
      </c>
      <c r="L231" s="8">
        <f t="shared" si="37"/>
        <v>3.62396240234375E-5</v>
      </c>
    </row>
    <row r="232" spans="1:12" x14ac:dyDescent="0.25">
      <c r="A232" s="5"/>
      <c r="B232" s="6">
        <v>19</v>
      </c>
      <c r="C232" s="8">
        <f t="shared" si="37"/>
        <v>1.9073486328125036E-25</v>
      </c>
      <c r="D232" s="8">
        <f t="shared" si="37"/>
        <v>1.0000000000000019E-19</v>
      </c>
      <c r="E232" s="8">
        <f t="shared" si="37"/>
        <v>2.2168378200530998E-16</v>
      </c>
      <c r="F232" s="8">
        <f t="shared" si="37"/>
        <v>5.24288000000001E-14</v>
      </c>
      <c r="G232" s="8">
        <f t="shared" si="37"/>
        <v>3.637978807091713E-12</v>
      </c>
      <c r="H232" s="8">
        <f t="shared" si="37"/>
        <v>1.1622614669999996E-10</v>
      </c>
      <c r="I232" s="8">
        <f t="shared" si="37"/>
        <v>2.1741667147394423E-9</v>
      </c>
      <c r="J232" s="8">
        <f t="shared" si="37"/>
        <v>2.7487790694400052E-8</v>
      </c>
      <c r="K232" s="8">
        <f t="shared" si="37"/>
        <v>2.5765451768360012E-7</v>
      </c>
      <c r="L232" s="8">
        <f t="shared" si="37"/>
        <v>1.9073486328125E-6</v>
      </c>
    </row>
    <row r="233" spans="1:12" x14ac:dyDescent="0.25">
      <c r="A233" s="5"/>
      <c r="B233" s="6"/>
    </row>
    <row r="234" spans="1:12" x14ac:dyDescent="0.25">
      <c r="A234" s="5">
        <v>20</v>
      </c>
      <c r="B234" s="6">
        <v>0</v>
      </c>
      <c r="C234" s="8">
        <f>COMBIN($A$234,$B234)*C$4^$B234*(1-C$4)^($A$234-$B234)</f>
        <v>0.35848592240854216</v>
      </c>
      <c r="D234" s="8">
        <f t="shared" ref="D234:L234" si="38">COMBIN($A$234,$B234)*D$4^$B234*(1-D$4)^($A$234-$B234)</f>
        <v>0.12157665459056941</v>
      </c>
      <c r="E234" s="8">
        <f t="shared" si="38"/>
        <v>3.8759531084514326E-2</v>
      </c>
      <c r="F234" s="8">
        <f t="shared" si="38"/>
        <v>1.1529215046068495E-2</v>
      </c>
      <c r="G234" s="8">
        <f t="shared" si="38"/>
        <v>3.1712119389339932E-3</v>
      </c>
      <c r="H234" s="8">
        <f t="shared" si="38"/>
        <v>7.9792266297611884E-4</v>
      </c>
      <c r="I234" s="8">
        <f t="shared" si="38"/>
        <v>1.8124545836335006E-4</v>
      </c>
      <c r="J234" s="8">
        <f t="shared" si="38"/>
        <v>3.6561584400629747E-5</v>
      </c>
      <c r="K234" s="8">
        <f t="shared" si="38"/>
        <v>6.4158439152961818E-6</v>
      </c>
      <c r="L234" s="8">
        <f t="shared" si="38"/>
        <v>9.5367431640625E-7</v>
      </c>
    </row>
    <row r="235" spans="1:12" x14ac:dyDescent="0.25">
      <c r="A235" s="5"/>
      <c r="B235" s="6">
        <v>1</v>
      </c>
      <c r="C235" s="8">
        <f t="shared" ref="C235:L254" si="39">COMBIN($A$234,$B235)*C$4^$B235*(1-C$4)^($A$234-$B235)</f>
        <v>0.37735360253530753</v>
      </c>
      <c r="D235" s="8">
        <f t="shared" si="39"/>
        <v>0.27017034353459868</v>
      </c>
      <c r="E235" s="8">
        <f t="shared" si="39"/>
        <v>0.13679834500416821</v>
      </c>
      <c r="F235" s="8">
        <f t="shared" si="39"/>
        <v>5.7646075230342458E-2</v>
      </c>
      <c r="G235" s="8">
        <f t="shared" si="39"/>
        <v>2.1141412926226621E-2</v>
      </c>
      <c r="H235" s="8">
        <f t="shared" si="39"/>
        <v>6.8393371112238765E-3</v>
      </c>
      <c r="I235" s="8">
        <f t="shared" si="39"/>
        <v>1.951874166989924E-3</v>
      </c>
      <c r="J235" s="8">
        <f t="shared" si="39"/>
        <v>4.8748779200839663E-4</v>
      </c>
      <c r="K235" s="8">
        <f t="shared" si="39"/>
        <v>1.0498653679575571E-4</v>
      </c>
      <c r="L235" s="8">
        <f t="shared" si="39"/>
        <v>1.9073486328125E-5</v>
      </c>
    </row>
    <row r="236" spans="1:12" x14ac:dyDescent="0.25">
      <c r="A236" s="5"/>
      <c r="B236" s="6">
        <v>2</v>
      </c>
      <c r="C236" s="8">
        <f t="shared" si="39"/>
        <v>0.18867680126765382</v>
      </c>
      <c r="D236" s="8">
        <f t="shared" si="39"/>
        <v>0.28517980706429857</v>
      </c>
      <c r="E236" s="8">
        <f t="shared" si="39"/>
        <v>0.22933840191875257</v>
      </c>
      <c r="F236" s="8">
        <f t="shared" si="39"/>
        <v>0.13690942867206335</v>
      </c>
      <c r="G236" s="8">
        <f t="shared" si="39"/>
        <v>6.6947807599717635E-2</v>
      </c>
      <c r="H236" s="8">
        <f t="shared" si="39"/>
        <v>2.7845872524268636E-2</v>
      </c>
      <c r="I236" s="8">
        <f t="shared" si="39"/>
        <v>9.9845870849869164E-3</v>
      </c>
      <c r="J236" s="8">
        <f t="shared" si="39"/>
        <v>3.0874226827198458E-3</v>
      </c>
      <c r="K236" s="8">
        <f t="shared" si="39"/>
        <v>8.1603171782155561E-4</v>
      </c>
      <c r="L236" s="8">
        <f t="shared" si="39"/>
        <v>1.811981201171875E-4</v>
      </c>
    </row>
    <row r="237" spans="1:12" x14ac:dyDescent="0.25">
      <c r="A237" s="5"/>
      <c r="B237" s="6">
        <v>3</v>
      </c>
      <c r="C237" s="8">
        <f t="shared" si="39"/>
        <v>5.9582147768732788E-2</v>
      </c>
      <c r="D237" s="8">
        <f t="shared" si="39"/>
        <v>0.1901198713761991</v>
      </c>
      <c r="E237" s="8">
        <f t="shared" si="39"/>
        <v>0.24282889614926748</v>
      </c>
      <c r="F237" s="8">
        <f t="shared" si="39"/>
        <v>0.20536414300809505</v>
      </c>
      <c r="G237" s="8">
        <f t="shared" si="39"/>
        <v>0.13389561519943527</v>
      </c>
      <c r="H237" s="8">
        <f t="shared" si="39"/>
        <v>7.1603672205262217E-2</v>
      </c>
      <c r="I237" s="8">
        <f t="shared" si="39"/>
        <v>3.2257896736111569E-2</v>
      </c>
      <c r="J237" s="8">
        <f t="shared" si="39"/>
        <v>1.2349690730879385E-2</v>
      </c>
      <c r="K237" s="8">
        <f t="shared" si="39"/>
        <v>4.0059738874876367E-3</v>
      </c>
      <c r="L237" s="8">
        <f t="shared" si="39"/>
        <v>1.087188720703125E-3</v>
      </c>
    </row>
    <row r="238" spans="1:12" x14ac:dyDescent="0.25">
      <c r="A238" s="5"/>
      <c r="B238" s="6">
        <v>4</v>
      </c>
      <c r="C238" s="8">
        <f t="shared" si="39"/>
        <v>1.3327585685111285E-2</v>
      </c>
      <c r="D238" s="8">
        <f t="shared" si="39"/>
        <v>8.97788281498718E-2</v>
      </c>
      <c r="E238" s="8">
        <f t="shared" si="39"/>
        <v>0.18212167211195057</v>
      </c>
      <c r="F238" s="8">
        <f t="shared" si="39"/>
        <v>0.21819940194610099</v>
      </c>
      <c r="G238" s="8">
        <f t="shared" si="39"/>
        <v>0.18968545486586663</v>
      </c>
      <c r="H238" s="8">
        <f t="shared" si="39"/>
        <v>0.13042097437387049</v>
      </c>
      <c r="I238" s="8">
        <f t="shared" si="39"/>
        <v>7.3820955992255299E-2</v>
      </c>
      <c r="J238" s="8">
        <f t="shared" si="39"/>
        <v>3.4990790404158263E-2</v>
      </c>
      <c r="K238" s="8">
        <f t="shared" si="39"/>
        <v>1.3929863745127464E-2</v>
      </c>
      <c r="L238" s="8">
        <f t="shared" si="39"/>
        <v>4.6205520629882813E-3</v>
      </c>
    </row>
    <row r="239" spans="1:12" x14ac:dyDescent="0.25">
      <c r="A239" s="5"/>
      <c r="B239" s="6">
        <v>5</v>
      </c>
      <c r="C239" s="8">
        <f t="shared" si="39"/>
        <v>2.2446460101240057E-3</v>
      </c>
      <c r="D239" s="8">
        <f t="shared" si="39"/>
        <v>3.1921361119954417E-2</v>
      </c>
      <c r="E239" s="8">
        <f t="shared" si="39"/>
        <v>0.10284517954557207</v>
      </c>
      <c r="F239" s="8">
        <f t="shared" si="39"/>
        <v>0.17455952155688079</v>
      </c>
      <c r="G239" s="8">
        <f t="shared" si="39"/>
        <v>0.20233115185692438</v>
      </c>
      <c r="H239" s="8">
        <f t="shared" si="39"/>
        <v>0.17886305056987947</v>
      </c>
      <c r="I239" s="8">
        <f t="shared" si="39"/>
        <v>0.12719918570973221</v>
      </c>
      <c r="J239" s="8">
        <f t="shared" si="39"/>
        <v>7.464701952887097E-2</v>
      </c>
      <c r="K239" s="8">
        <f t="shared" si="39"/>
        <v>3.6470915987242815E-2</v>
      </c>
      <c r="L239" s="8">
        <f t="shared" si="39"/>
        <v>1.4785766601562498E-2</v>
      </c>
    </row>
    <row r="240" spans="1:12" x14ac:dyDescent="0.25">
      <c r="A240" s="5"/>
      <c r="B240" s="6">
        <v>6</v>
      </c>
      <c r="C240" s="8">
        <f t="shared" si="39"/>
        <v>2.9534815922684288E-4</v>
      </c>
      <c r="D240" s="8">
        <f t="shared" si="39"/>
        <v>8.8670447555428949E-3</v>
      </c>
      <c r="E240" s="8">
        <f t="shared" si="39"/>
        <v>4.5372873328928871E-2</v>
      </c>
      <c r="F240" s="8">
        <f t="shared" si="39"/>
        <v>0.10909970097305048</v>
      </c>
      <c r="G240" s="8">
        <f t="shared" si="39"/>
        <v>0.16860929321410367</v>
      </c>
      <c r="H240" s="8">
        <f t="shared" si="39"/>
        <v>0.19163898275344235</v>
      </c>
      <c r="I240" s="8">
        <f t="shared" si="39"/>
        <v>0.17122967307079337</v>
      </c>
      <c r="J240" s="8">
        <f t="shared" si="39"/>
        <v>0.12441169921478495</v>
      </c>
      <c r="K240" s="8">
        <f t="shared" si="39"/>
        <v>7.4599600882996664E-2</v>
      </c>
      <c r="L240" s="8">
        <f t="shared" si="39"/>
        <v>3.696441650390625E-2</v>
      </c>
    </row>
    <row r="241" spans="1:12" x14ac:dyDescent="0.25">
      <c r="A241" s="5"/>
      <c r="B241" s="6">
        <v>7</v>
      </c>
      <c r="C241" s="8">
        <f t="shared" si="39"/>
        <v>3.1089279918615048E-5</v>
      </c>
      <c r="D241" s="8">
        <f t="shared" si="39"/>
        <v>1.9704543901206436E-3</v>
      </c>
      <c r="E241" s="8">
        <f t="shared" si="39"/>
        <v>1.601395529256313E-2</v>
      </c>
      <c r="F241" s="8">
        <f t="shared" si="39"/>
        <v>5.4549850486525248E-2</v>
      </c>
      <c r="G241" s="8">
        <f t="shared" si="39"/>
        <v>0.11240619547606912</v>
      </c>
      <c r="H241" s="8">
        <f t="shared" si="39"/>
        <v>0.16426198521723631</v>
      </c>
      <c r="I241" s="8">
        <f t="shared" si="39"/>
        <v>0.18440118638393127</v>
      </c>
      <c r="J241" s="8">
        <f t="shared" si="39"/>
        <v>0.16588226561971331</v>
      </c>
      <c r="K241" s="8">
        <f t="shared" si="39"/>
        <v>0.12207207417217635</v>
      </c>
      <c r="L241" s="8">
        <f t="shared" si="39"/>
        <v>7.39288330078125E-2</v>
      </c>
    </row>
    <row r="242" spans="1:12" x14ac:dyDescent="0.25">
      <c r="A242" s="5"/>
      <c r="B242" s="6">
        <v>8</v>
      </c>
      <c r="C242" s="8">
        <f t="shared" si="39"/>
        <v>2.6589515719868138E-6</v>
      </c>
      <c r="D242" s="8">
        <f t="shared" si="39"/>
        <v>3.5577648710511626E-4</v>
      </c>
      <c r="E242" s="8">
        <f t="shared" si="39"/>
        <v>4.5922371794850161E-3</v>
      </c>
      <c r="F242" s="8">
        <f t="shared" si="39"/>
        <v>2.2160876760150886E-2</v>
      </c>
      <c r="G242" s="8">
        <f t="shared" si="39"/>
        <v>6.0886689216204111E-2</v>
      </c>
      <c r="H242" s="8">
        <f t="shared" si="39"/>
        <v>0.11439673970486101</v>
      </c>
      <c r="I242" s="8">
        <f t="shared" si="39"/>
        <v>0.16135103808593987</v>
      </c>
      <c r="J242" s="8">
        <f t="shared" si="39"/>
        <v>0.17970578775468946</v>
      </c>
      <c r="K242" s="8">
        <f t="shared" si="39"/>
        <v>0.16230037134255265</v>
      </c>
      <c r="L242" s="8">
        <f t="shared" si="39"/>
        <v>0.12013435363769533</v>
      </c>
    </row>
    <row r="243" spans="1:12" x14ac:dyDescent="0.25">
      <c r="A243" s="5"/>
      <c r="B243" s="6">
        <v>9</v>
      </c>
      <c r="C243" s="8">
        <f t="shared" si="39"/>
        <v>1.8659309277100446E-7</v>
      </c>
      <c r="D243" s="8">
        <f t="shared" si="39"/>
        <v>5.2707627719276476E-5</v>
      </c>
      <c r="E243" s="8">
        <f t="shared" si="39"/>
        <v>1.0805263951729448E-3</v>
      </c>
      <c r="F243" s="8">
        <f t="shared" si="39"/>
        <v>7.3869589200502928E-3</v>
      </c>
      <c r="G243" s="8">
        <f t="shared" si="39"/>
        <v>2.706075076275738E-2</v>
      </c>
      <c r="H243" s="8">
        <f t="shared" si="39"/>
        <v>6.5369565545634875E-2</v>
      </c>
      <c r="I243" s="8">
        <f t="shared" si="39"/>
        <v>0.11584177093349526</v>
      </c>
      <c r="J243" s="8">
        <f t="shared" si="39"/>
        <v>0.1597384780041684</v>
      </c>
      <c r="K243" s="8">
        <f t="shared" si="39"/>
        <v>0.17705495055551199</v>
      </c>
      <c r="L243" s="8">
        <f t="shared" si="39"/>
        <v>0.16017913818359375</v>
      </c>
    </row>
    <row r="244" spans="1:12" x14ac:dyDescent="0.25">
      <c r="A244" s="5"/>
      <c r="B244" s="6">
        <v>10</v>
      </c>
      <c r="C244" s="8">
        <f t="shared" si="39"/>
        <v>1.0802758002531841E-8</v>
      </c>
      <c r="D244" s="8">
        <f t="shared" si="39"/>
        <v>6.4420433879115695E-6</v>
      </c>
      <c r="E244" s="8">
        <f t="shared" si="39"/>
        <v>2.0974924141592459E-4</v>
      </c>
      <c r="F244" s="8">
        <f t="shared" si="39"/>
        <v>2.0314137030138309E-3</v>
      </c>
      <c r="G244" s="8">
        <f t="shared" si="39"/>
        <v>9.9222752796777058E-3</v>
      </c>
      <c r="H244" s="8">
        <f t="shared" si="39"/>
        <v>3.0817080900085014E-2</v>
      </c>
      <c r="I244" s="8">
        <f t="shared" si="39"/>
        <v>6.8613972014454877E-2</v>
      </c>
      <c r="J244" s="8">
        <f t="shared" si="39"/>
        <v>0.11714155053639019</v>
      </c>
      <c r="K244" s="8">
        <f t="shared" si="39"/>
        <v>0.15934945549996077</v>
      </c>
      <c r="L244" s="8">
        <f t="shared" si="39"/>
        <v>0.17619705200195313</v>
      </c>
    </row>
    <row r="245" spans="1:12" x14ac:dyDescent="0.25">
      <c r="A245" s="5"/>
      <c r="B245" s="6">
        <v>11</v>
      </c>
      <c r="C245" s="8">
        <f t="shared" si="39"/>
        <v>5.1687837332688233E-10</v>
      </c>
      <c r="D245" s="8">
        <f t="shared" si="39"/>
        <v>6.5071145332440092E-7</v>
      </c>
      <c r="E245" s="8">
        <f t="shared" si="39"/>
        <v>3.3649610922340849E-5</v>
      </c>
      <c r="F245" s="8">
        <f t="shared" si="39"/>
        <v>4.6168493250314335E-4</v>
      </c>
      <c r="G245" s="8">
        <f t="shared" si="39"/>
        <v>3.00675008475082E-3</v>
      </c>
      <c r="H245" s="8">
        <f t="shared" si="39"/>
        <v>1.2006654896137019E-2</v>
      </c>
      <c r="I245" s="8">
        <f t="shared" si="39"/>
        <v>3.3587259028054824E-2</v>
      </c>
      <c r="J245" s="8">
        <f t="shared" si="39"/>
        <v>7.099487911296376E-2</v>
      </c>
      <c r="K245" s="8">
        <f t="shared" si="39"/>
        <v>0.11852438838840058</v>
      </c>
      <c r="L245" s="8">
        <f t="shared" si="39"/>
        <v>0.16017913818359375</v>
      </c>
    </row>
    <row r="246" spans="1:12" x14ac:dyDescent="0.25">
      <c r="A246" s="5"/>
      <c r="B246" s="6">
        <v>12</v>
      </c>
      <c r="C246" s="8">
        <f t="shared" si="39"/>
        <v>2.0403093683955889E-11</v>
      </c>
      <c r="D246" s="8">
        <f t="shared" si="39"/>
        <v>5.4225954443700101E-8</v>
      </c>
      <c r="E246" s="8">
        <f t="shared" si="39"/>
        <v>4.4536249750157003E-6</v>
      </c>
      <c r="F246" s="8">
        <f t="shared" si="39"/>
        <v>8.6565924844339413E-5</v>
      </c>
      <c r="G246" s="8">
        <f t="shared" si="39"/>
        <v>7.516875211877051E-4</v>
      </c>
      <c r="H246" s="8">
        <f t="shared" si="39"/>
        <v>3.8592819309011847E-3</v>
      </c>
      <c r="I246" s="8">
        <f t="shared" si="39"/>
        <v>1.356408537671445E-2</v>
      </c>
      <c r="J246" s="8">
        <f t="shared" si="39"/>
        <v>3.5497439556481894E-2</v>
      </c>
      <c r="K246" s="8">
        <f t="shared" si="39"/>
        <v>7.2730874692882183E-2</v>
      </c>
      <c r="L246" s="8">
        <f t="shared" si="39"/>
        <v>0.12013435363769533</v>
      </c>
    </row>
    <row r="247" spans="1:12" x14ac:dyDescent="0.25">
      <c r="A247" s="5"/>
      <c r="B247" s="6">
        <v>13</v>
      </c>
      <c r="C247" s="8">
        <f t="shared" si="39"/>
        <v>6.6082894522934045E-13</v>
      </c>
      <c r="D247" s="8">
        <f t="shared" si="39"/>
        <v>3.7077575688000059E-9</v>
      </c>
      <c r="E247" s="8">
        <f t="shared" si="39"/>
        <v>4.8365158099718005E-7</v>
      </c>
      <c r="F247" s="8">
        <f t="shared" si="39"/>
        <v>1.3317834591436828E-5</v>
      </c>
      <c r="G247" s="8">
        <f t="shared" si="39"/>
        <v>1.5419231203850359E-4</v>
      </c>
      <c r="H247" s="8">
        <f t="shared" si="39"/>
        <v>1.017832597160752E-3</v>
      </c>
      <c r="I247" s="8">
        <f t="shared" si="39"/>
        <v>4.4946081721657346E-3</v>
      </c>
      <c r="J247" s="8">
        <f t="shared" si="39"/>
        <v>1.4563052125736159E-2</v>
      </c>
      <c r="K247" s="8">
        <f t="shared" si="39"/>
        <v>3.6619741104108518E-2</v>
      </c>
      <c r="L247" s="8">
        <f t="shared" si="39"/>
        <v>7.39288330078125E-2</v>
      </c>
    </row>
    <row r="248" spans="1:12" x14ac:dyDescent="0.25">
      <c r="A248" s="5"/>
      <c r="B248" s="6">
        <v>14</v>
      </c>
      <c r="C248" s="8">
        <f t="shared" si="39"/>
        <v>1.7390235400772119E-14</v>
      </c>
      <c r="D248" s="8">
        <f t="shared" si="39"/>
        <v>2.0598653160000037E-10</v>
      </c>
      <c r="E248" s="8">
        <f t="shared" si="39"/>
        <v>4.2675139499751177E-8</v>
      </c>
      <c r="F248" s="8">
        <f t="shared" si="39"/>
        <v>1.6647293239296033E-6</v>
      </c>
      <c r="G248" s="8">
        <f t="shared" si="39"/>
        <v>2.5698718673083931E-5</v>
      </c>
      <c r="H248" s="8">
        <f t="shared" si="39"/>
        <v>2.1810698510587543E-4</v>
      </c>
      <c r="I248" s="8">
        <f t="shared" si="39"/>
        <v>1.2100868155830822E-3</v>
      </c>
      <c r="J248" s="8">
        <f t="shared" si="39"/>
        <v>4.8543507085787203E-3</v>
      </c>
      <c r="K248" s="8">
        <f t="shared" si="39"/>
        <v>1.498080317895348E-2</v>
      </c>
      <c r="L248" s="8">
        <f t="shared" si="39"/>
        <v>3.696441650390625E-2</v>
      </c>
    </row>
    <row r="249" spans="1:12" x14ac:dyDescent="0.25">
      <c r="A249" s="5"/>
      <c r="B249" s="6">
        <v>15</v>
      </c>
      <c r="C249" s="8">
        <f t="shared" si="39"/>
        <v>3.6611021896362359E-16</v>
      </c>
      <c r="D249" s="8">
        <f t="shared" si="39"/>
        <v>9.1549569600000165E-12</v>
      </c>
      <c r="E249" s="8">
        <f t="shared" si="39"/>
        <v>3.0123627882177305E-9</v>
      </c>
      <c r="F249" s="8">
        <f t="shared" si="39"/>
        <v>1.6647293239296035E-7</v>
      </c>
      <c r="G249" s="8">
        <f t="shared" si="39"/>
        <v>3.4264958230778571E-6</v>
      </c>
      <c r="H249" s="8">
        <f t="shared" si="39"/>
        <v>3.7389768875292933E-5</v>
      </c>
      <c r="I249" s="8">
        <f t="shared" si="39"/>
        <v>2.6063408335635609E-4</v>
      </c>
      <c r="J249" s="8">
        <f t="shared" si="39"/>
        <v>1.2944935222876587E-3</v>
      </c>
      <c r="K249" s="8">
        <f t="shared" si="39"/>
        <v>4.9028083131120465E-3</v>
      </c>
      <c r="L249" s="8">
        <f t="shared" si="39"/>
        <v>1.4785766601562498E-2</v>
      </c>
    </row>
    <row r="250" spans="1:12" x14ac:dyDescent="0.25">
      <c r="A250" s="5"/>
      <c r="B250" s="6">
        <v>16</v>
      </c>
      <c r="C250" s="8">
        <f t="shared" si="39"/>
        <v>6.0215496540069684E-18</v>
      </c>
      <c r="D250" s="8">
        <f t="shared" si="39"/>
        <v>3.1788045000000062E-13</v>
      </c>
      <c r="E250" s="8">
        <f t="shared" si="39"/>
        <v>1.6612294787965428E-10</v>
      </c>
      <c r="F250" s="8">
        <f t="shared" si="39"/>
        <v>1.3005697843200027E-8</v>
      </c>
      <c r="G250" s="8">
        <f t="shared" si="39"/>
        <v>3.5692664823727682E-7</v>
      </c>
      <c r="H250" s="8">
        <f t="shared" si="39"/>
        <v>5.0075583315124463E-6</v>
      </c>
      <c r="I250" s="8">
        <f t="shared" si="39"/>
        <v>4.3856696718617608E-5</v>
      </c>
      <c r="J250" s="8">
        <f t="shared" si="39"/>
        <v>2.6968615047659564E-4</v>
      </c>
      <c r="K250" s="8">
        <f t="shared" si="39"/>
        <v>1.2535589436934213E-3</v>
      </c>
      <c r="L250" s="8">
        <f t="shared" si="39"/>
        <v>4.6205520629882813E-3</v>
      </c>
    </row>
    <row r="251" spans="1:12" x14ac:dyDescent="0.25">
      <c r="A251" s="5"/>
      <c r="B251" s="6">
        <v>17</v>
      </c>
      <c r="C251" s="8">
        <f t="shared" si="39"/>
        <v>7.4570274353027456E-20</v>
      </c>
      <c r="D251" s="8">
        <f t="shared" si="39"/>
        <v>8.3106000000000148E-15</v>
      </c>
      <c r="E251" s="8">
        <f t="shared" si="39"/>
        <v>6.8978386662832229E-12</v>
      </c>
      <c r="F251" s="8">
        <f t="shared" si="39"/>
        <v>7.6504104960000151E-10</v>
      </c>
      <c r="G251" s="8">
        <f t="shared" si="39"/>
        <v>2.7994246920570731E-8</v>
      </c>
      <c r="H251" s="8">
        <f t="shared" si="39"/>
        <v>5.049638653625997E-7</v>
      </c>
      <c r="I251" s="8">
        <f t="shared" si="39"/>
        <v>5.5565045616348105E-6</v>
      </c>
      <c r="J251" s="8">
        <f t="shared" si="39"/>
        <v>4.2303709878681673E-5</v>
      </c>
      <c r="K251" s="8">
        <f t="shared" si="39"/>
        <v>2.4132685547039126E-4</v>
      </c>
      <c r="L251" s="8">
        <f t="shared" si="39"/>
        <v>1.087188720703125E-3</v>
      </c>
    </row>
    <row r="252" spans="1:12" x14ac:dyDescent="0.25">
      <c r="A252" s="5"/>
      <c r="B252" s="6">
        <v>18</v>
      </c>
      <c r="C252" s="8">
        <f t="shared" si="39"/>
        <v>6.5412521362304806E-22</v>
      </c>
      <c r="D252" s="8">
        <f t="shared" si="39"/>
        <v>1.5390000000000029E-16</v>
      </c>
      <c r="E252" s="8">
        <f t="shared" si="39"/>
        <v>2.028776078318595E-13</v>
      </c>
      <c r="F252" s="8">
        <f t="shared" si="39"/>
        <v>3.1876710400000063E-11</v>
      </c>
      <c r="G252" s="8">
        <f t="shared" si="39"/>
        <v>1.5552359400317073E-9</v>
      </c>
      <c r="H252" s="8">
        <f t="shared" si="39"/>
        <v>3.6068847525899984E-8</v>
      </c>
      <c r="I252" s="8">
        <f t="shared" si="39"/>
        <v>4.9866066578773929E-7</v>
      </c>
      <c r="J252" s="8">
        <f t="shared" si="39"/>
        <v>4.7004122087424084E-6</v>
      </c>
      <c r="K252" s="8">
        <f t="shared" si="39"/>
        <v>3.2908207564144255E-5</v>
      </c>
      <c r="L252" s="8">
        <f t="shared" si="39"/>
        <v>1.811981201171875E-4</v>
      </c>
    </row>
    <row r="253" spans="1:12" x14ac:dyDescent="0.25">
      <c r="A253" s="5"/>
      <c r="B253" s="6">
        <v>19</v>
      </c>
      <c r="C253" s="8">
        <f t="shared" si="39"/>
        <v>3.6239624023437572E-24</v>
      </c>
      <c r="D253" s="8">
        <f t="shared" si="39"/>
        <v>1.8000000000000035E-18</v>
      </c>
      <c r="E253" s="8">
        <f t="shared" si="39"/>
        <v>3.7686242940902691E-15</v>
      </c>
      <c r="F253" s="8">
        <f t="shared" si="39"/>
        <v>8.388608000000017E-13</v>
      </c>
      <c r="G253" s="8">
        <f t="shared" si="39"/>
        <v>5.4569682106375694E-11</v>
      </c>
      <c r="H253" s="8">
        <f t="shared" si="39"/>
        <v>1.6271660537999993E-9</v>
      </c>
      <c r="I253" s="8">
        <f t="shared" si="39"/>
        <v>2.8264167291612752E-8</v>
      </c>
      <c r="J253" s="8">
        <f t="shared" si="39"/>
        <v>3.2985348833280063E-7</v>
      </c>
      <c r="K253" s="8">
        <f t="shared" si="39"/>
        <v>2.8341996945196016E-6</v>
      </c>
      <c r="L253" s="8">
        <f t="shared" si="39"/>
        <v>1.9073486328125E-5</v>
      </c>
    </row>
    <row r="254" spans="1:12" x14ac:dyDescent="0.25">
      <c r="A254" s="5"/>
      <c r="B254" s="6">
        <v>20</v>
      </c>
      <c r="C254" s="8">
        <f t="shared" si="39"/>
        <v>9.536743164062521E-27</v>
      </c>
      <c r="D254" s="8">
        <f t="shared" si="39"/>
        <v>1.0000000000000022E-20</v>
      </c>
      <c r="E254" s="8">
        <f t="shared" si="39"/>
        <v>3.3252567300796497E-17</v>
      </c>
      <c r="F254" s="8">
        <f t="shared" si="39"/>
        <v>1.0485760000000023E-14</v>
      </c>
      <c r="G254" s="8">
        <f t="shared" si="39"/>
        <v>9.0949470177292824E-13</v>
      </c>
      <c r="H254" s="8">
        <f t="shared" si="39"/>
        <v>3.4867844009999988E-11</v>
      </c>
      <c r="I254" s="8">
        <f t="shared" si="39"/>
        <v>7.6095835015880474E-10</v>
      </c>
      <c r="J254" s="8">
        <f t="shared" si="39"/>
        <v>1.0995116277760024E-8</v>
      </c>
      <c r="K254" s="8">
        <f t="shared" si="39"/>
        <v>1.1594453295762005E-7</v>
      </c>
      <c r="L254" s="8">
        <f t="shared" si="39"/>
        <v>9.5367431640625E-7</v>
      </c>
    </row>
  </sheetData>
  <sheetProtection password="C71F" sheet="1" objects="1" scenarios="1" formatCells="0" formatColumns="0" formatRows="0"/>
  <phoneticPr fontId="3" type="noConversion"/>
  <pageMargins left="0.19685039370078741" right="0.27559055118110237" top="0.62992125984251968" bottom="0.59055118110236227" header="0.35433070866141736" footer="0.27559055118110237"/>
  <pageSetup paperSize="9" orientation="portrait" r:id="rId1"/>
  <headerFooter alignWithMargins="0">
    <oddHeader>&amp;C&amp;"Arial,Negrito"BINOMIAL DISTRIBUTION - Values of the probability function</oddHeader>
  </headerFooter>
  <rowBreaks count="3" manualBreakCount="3">
    <brk id="57" max="16383" man="1"/>
    <brk id="107" max="16383" man="1"/>
    <brk id="1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6"/>
  <sheetViews>
    <sheetView showGridLines="0" view="pageLayout" zoomScaleNormal="100" workbookViewId="0">
      <selection activeCell="B115" sqref="B115"/>
    </sheetView>
  </sheetViews>
  <sheetFormatPr defaultColWidth="9.08984375" defaultRowHeight="12.5" x14ac:dyDescent="0.25"/>
  <cols>
    <col min="1" max="1" width="9.08984375" style="9"/>
    <col min="2" max="9" width="8.7265625" style="9" customWidth="1"/>
    <col min="10" max="10" width="9.26953125" style="9" customWidth="1"/>
    <col min="11" max="11" width="8.7265625" style="9" customWidth="1"/>
    <col min="12" max="16384" width="9.08984375" style="9"/>
  </cols>
  <sheetData>
    <row r="1" spans="1:11" ht="15.5" x14ac:dyDescent="0.35">
      <c r="A1" s="63" t="s">
        <v>5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5.5" x14ac:dyDescent="0.35">
      <c r="A2" s="63" t="s">
        <v>6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15.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5.5" customHeight="1" x14ac:dyDescent="0.25">
      <c r="A4" s="10" t="s">
        <v>7</v>
      </c>
      <c r="B4" s="13">
        <v>0.1</v>
      </c>
      <c r="C4" s="13">
        <v>0.2</v>
      </c>
      <c r="D4" s="13">
        <v>0.3</v>
      </c>
      <c r="E4" s="13">
        <v>0.4</v>
      </c>
      <c r="F4" s="13">
        <v>0.5</v>
      </c>
      <c r="G4" s="13">
        <v>0.6</v>
      </c>
      <c r="H4" s="13">
        <v>0.7</v>
      </c>
      <c r="I4" s="13">
        <v>0.8</v>
      </c>
      <c r="J4" s="13">
        <v>0.9</v>
      </c>
      <c r="K4" s="13">
        <v>1</v>
      </c>
    </row>
    <row r="5" spans="1:11" x14ac:dyDescent="0.25">
      <c r="A5" s="11">
        <v>0</v>
      </c>
      <c r="B5" s="12">
        <f t="shared" ref="B5:K5" si="0">EXP(-B$4)*B$4^$A5/FACT($A5)</f>
        <v>0.90483741803595952</v>
      </c>
      <c r="C5" s="12">
        <f t="shared" si="0"/>
        <v>0.81873075307798182</v>
      </c>
      <c r="D5" s="12">
        <f t="shared" si="0"/>
        <v>0.74081822068171788</v>
      </c>
      <c r="E5" s="12">
        <f t="shared" si="0"/>
        <v>0.67032004603563933</v>
      </c>
      <c r="F5" s="12">
        <f t="shared" si="0"/>
        <v>0.60653065971263342</v>
      </c>
      <c r="G5" s="12">
        <f t="shared" si="0"/>
        <v>0.54881163609402639</v>
      </c>
      <c r="H5" s="12">
        <f t="shared" si="0"/>
        <v>0.49658530379140953</v>
      </c>
      <c r="I5" s="12">
        <f t="shared" si="0"/>
        <v>0.44932896411722156</v>
      </c>
      <c r="J5" s="12">
        <f t="shared" si="0"/>
        <v>0.40656965974059911</v>
      </c>
      <c r="K5" s="12">
        <f t="shared" si="0"/>
        <v>0.36787944117144233</v>
      </c>
    </row>
    <row r="6" spans="1:11" x14ac:dyDescent="0.25">
      <c r="A6" s="11">
        <v>1</v>
      </c>
      <c r="B6" s="12">
        <f t="shared" ref="B6:K12" si="1">EXP(-B$4)*B$4^$A6/FACT($A6)</f>
        <v>9.048374180359596E-2</v>
      </c>
      <c r="C6" s="12">
        <f t="shared" si="1"/>
        <v>0.16374615061559639</v>
      </c>
      <c r="D6" s="12">
        <f t="shared" si="1"/>
        <v>0.22224546620451535</v>
      </c>
      <c r="E6" s="12">
        <f t="shared" si="1"/>
        <v>0.26812801841425576</v>
      </c>
      <c r="F6" s="12">
        <f t="shared" si="1"/>
        <v>0.30326532985631671</v>
      </c>
      <c r="G6" s="12">
        <f t="shared" si="1"/>
        <v>0.32928698165641584</v>
      </c>
      <c r="H6" s="12">
        <f t="shared" si="1"/>
        <v>0.34760971265398666</v>
      </c>
      <c r="I6" s="12">
        <f t="shared" si="1"/>
        <v>0.35946317129377725</v>
      </c>
      <c r="J6" s="12">
        <f t="shared" si="1"/>
        <v>0.36591269376653923</v>
      </c>
      <c r="K6" s="12">
        <f t="shared" si="1"/>
        <v>0.36787944117144233</v>
      </c>
    </row>
    <row r="7" spans="1:11" x14ac:dyDescent="0.25">
      <c r="A7" s="11">
        <v>2</v>
      </c>
      <c r="B7" s="12">
        <f t="shared" si="1"/>
        <v>4.5241870901797984E-3</v>
      </c>
      <c r="C7" s="12">
        <f t="shared" si="1"/>
        <v>1.6374615061559638E-2</v>
      </c>
      <c r="D7" s="12">
        <f t="shared" si="1"/>
        <v>3.3336819930677303E-2</v>
      </c>
      <c r="E7" s="12">
        <f t="shared" si="1"/>
        <v>5.3625603682851158E-2</v>
      </c>
      <c r="F7" s="12">
        <f t="shared" si="1"/>
        <v>7.5816332464079178E-2</v>
      </c>
      <c r="G7" s="12">
        <f t="shared" si="1"/>
        <v>9.8786094496924742E-2</v>
      </c>
      <c r="H7" s="12">
        <f t="shared" si="1"/>
        <v>0.12166339942889531</v>
      </c>
      <c r="I7" s="12">
        <f t="shared" si="1"/>
        <v>0.14378526851751092</v>
      </c>
      <c r="J7" s="12">
        <f t="shared" si="1"/>
        <v>0.16466071219494266</v>
      </c>
      <c r="K7" s="12">
        <f t="shared" si="1"/>
        <v>0.18393972058572117</v>
      </c>
    </row>
    <row r="8" spans="1:11" x14ac:dyDescent="0.25">
      <c r="A8" s="11">
        <v>3</v>
      </c>
      <c r="B8" s="12">
        <f t="shared" si="1"/>
        <v>1.5080623633932663E-4</v>
      </c>
      <c r="C8" s="12">
        <f t="shared" si="1"/>
        <v>1.091641004103976E-3</v>
      </c>
      <c r="D8" s="12">
        <f t="shared" si="1"/>
        <v>3.3336819930677303E-3</v>
      </c>
      <c r="E8" s="12">
        <f t="shared" si="1"/>
        <v>7.1500804910468209E-3</v>
      </c>
      <c r="F8" s="12">
        <f t="shared" si="1"/>
        <v>1.2636055410679864E-2</v>
      </c>
      <c r="G8" s="12">
        <f t="shared" si="1"/>
        <v>1.9757218899384952E-2</v>
      </c>
      <c r="H8" s="12">
        <f t="shared" si="1"/>
        <v>2.8388126533408903E-2</v>
      </c>
      <c r="I8" s="12">
        <f t="shared" si="1"/>
        <v>3.8342738271336253E-2</v>
      </c>
      <c r="J8" s="12">
        <f t="shared" si="1"/>
        <v>4.9398213658482799E-2</v>
      </c>
      <c r="K8" s="12">
        <f t="shared" si="1"/>
        <v>6.1313240195240391E-2</v>
      </c>
    </row>
    <row r="9" spans="1:11" x14ac:dyDescent="0.25">
      <c r="A9" s="11">
        <v>4</v>
      </c>
      <c r="B9" s="12">
        <f t="shared" si="1"/>
        <v>3.7701559084831663E-6</v>
      </c>
      <c r="C9" s="12">
        <f t="shared" si="1"/>
        <v>5.4582050205198817E-5</v>
      </c>
      <c r="D9" s="12">
        <f t="shared" si="1"/>
        <v>2.5002614948007977E-4</v>
      </c>
      <c r="E9" s="12">
        <f t="shared" si="1"/>
        <v>7.1500804910468228E-4</v>
      </c>
      <c r="F9" s="12">
        <f t="shared" si="1"/>
        <v>1.5795069263349829E-3</v>
      </c>
      <c r="G9" s="12">
        <f t="shared" si="1"/>
        <v>2.9635828349077425E-3</v>
      </c>
      <c r="H9" s="12">
        <f t="shared" si="1"/>
        <v>4.9679221433465582E-3</v>
      </c>
      <c r="I9" s="12">
        <f t="shared" si="1"/>
        <v>7.6685476542672519E-3</v>
      </c>
      <c r="J9" s="12">
        <f t="shared" si="1"/>
        <v>1.111459807315863E-2</v>
      </c>
      <c r="K9" s="12">
        <f t="shared" si="1"/>
        <v>1.5328310048810098E-2</v>
      </c>
    </row>
    <row r="10" spans="1:11" x14ac:dyDescent="0.25">
      <c r="A10" s="11">
        <v>5</v>
      </c>
      <c r="B10" s="12">
        <f t="shared" si="1"/>
        <v>7.5403118169663328E-8</v>
      </c>
      <c r="C10" s="12">
        <f t="shared" si="1"/>
        <v>2.1832820082079528E-6</v>
      </c>
      <c r="D10" s="12">
        <f t="shared" si="1"/>
        <v>1.5001568968804787E-5</v>
      </c>
      <c r="E10" s="12">
        <f t="shared" si="1"/>
        <v>5.7200643928374592E-5</v>
      </c>
      <c r="F10" s="12">
        <f t="shared" si="1"/>
        <v>1.5795069263349829E-4</v>
      </c>
      <c r="G10" s="12">
        <f t="shared" si="1"/>
        <v>3.5562994018892909E-4</v>
      </c>
      <c r="H10" s="12">
        <f t="shared" si="1"/>
        <v>6.9550910006851811E-4</v>
      </c>
      <c r="I10" s="12">
        <f t="shared" si="1"/>
        <v>1.2269676246827604E-3</v>
      </c>
      <c r="J10" s="12">
        <f t="shared" si="1"/>
        <v>2.0006276531685536E-3</v>
      </c>
      <c r="K10" s="12">
        <f t="shared" si="1"/>
        <v>3.0656620097620196E-3</v>
      </c>
    </row>
    <row r="11" spans="1:11" x14ac:dyDescent="0.25">
      <c r="A11" s="11">
        <v>6</v>
      </c>
      <c r="B11" s="12">
        <f t="shared" si="1"/>
        <v>1.2567186361610555E-9</v>
      </c>
      <c r="C11" s="12">
        <f t="shared" si="1"/>
        <v>7.2776066940265087E-8</v>
      </c>
      <c r="D11" s="12">
        <f t="shared" si="1"/>
        <v>7.5007844844023922E-7</v>
      </c>
      <c r="E11" s="12">
        <f t="shared" si="1"/>
        <v>3.8133762618916394E-6</v>
      </c>
      <c r="F11" s="12">
        <f t="shared" si="1"/>
        <v>1.316255771945819E-5</v>
      </c>
      <c r="G11" s="12">
        <f t="shared" si="1"/>
        <v>3.5562994018892909E-5</v>
      </c>
      <c r="H11" s="12">
        <f t="shared" si="1"/>
        <v>8.11427283413271E-5</v>
      </c>
      <c r="I11" s="12">
        <f t="shared" si="1"/>
        <v>1.6359568329103472E-4</v>
      </c>
      <c r="J11" s="12">
        <f t="shared" si="1"/>
        <v>3.0009414797528306E-4</v>
      </c>
      <c r="K11" s="12">
        <f t="shared" si="1"/>
        <v>5.1094366829366989E-4</v>
      </c>
    </row>
    <row r="12" spans="1:11" x14ac:dyDescent="0.25">
      <c r="A12" s="11">
        <v>7</v>
      </c>
      <c r="B12" s="12">
        <f t="shared" si="1"/>
        <v>1.7953123373729367E-11</v>
      </c>
      <c r="C12" s="12">
        <f t="shared" si="1"/>
        <v>2.0793161982932888E-9</v>
      </c>
      <c r="D12" s="12">
        <f t="shared" si="1"/>
        <v>3.2146219218867393E-8</v>
      </c>
      <c r="E12" s="12">
        <f t="shared" si="1"/>
        <v>2.1790721496523656E-7</v>
      </c>
      <c r="F12" s="12">
        <f t="shared" si="1"/>
        <v>9.4018269424701357E-7</v>
      </c>
      <c r="G12" s="12">
        <f t="shared" si="1"/>
        <v>3.0482566301908205E-6</v>
      </c>
      <c r="H12" s="12">
        <f t="shared" si="1"/>
        <v>8.1142728341327096E-6</v>
      </c>
      <c r="I12" s="12">
        <f t="shared" si="1"/>
        <v>1.86966495189754E-5</v>
      </c>
      <c r="J12" s="12">
        <f t="shared" si="1"/>
        <v>3.858353331110782E-5</v>
      </c>
      <c r="K12" s="12">
        <f t="shared" si="1"/>
        <v>7.2991952613381413E-5</v>
      </c>
    </row>
    <row r="13" spans="1:1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ht="27" customHeight="1" x14ac:dyDescent="0.25">
      <c r="A14" s="10" t="s">
        <v>7</v>
      </c>
      <c r="B14" s="13">
        <v>1.1000000000000001</v>
      </c>
      <c r="C14" s="13">
        <v>1.2</v>
      </c>
      <c r="D14" s="13">
        <v>1.3</v>
      </c>
      <c r="E14" s="13">
        <v>1.4</v>
      </c>
      <c r="F14" s="13">
        <v>1.5</v>
      </c>
      <c r="G14" s="13">
        <v>1.6</v>
      </c>
      <c r="H14" s="13">
        <v>1.7</v>
      </c>
      <c r="I14" s="13">
        <v>1.8</v>
      </c>
      <c r="J14" s="13">
        <v>1.9</v>
      </c>
      <c r="K14" s="13">
        <v>2</v>
      </c>
    </row>
    <row r="15" spans="1:11" x14ac:dyDescent="0.25">
      <c r="A15" s="11">
        <v>0</v>
      </c>
      <c r="B15" s="12">
        <f t="shared" ref="B15:K15" si="2">EXP(-B$14)*B$14^$A15/FACT($A15)</f>
        <v>0.33287108369807955</v>
      </c>
      <c r="C15" s="12">
        <f t="shared" si="2"/>
        <v>0.30119421191220214</v>
      </c>
      <c r="D15" s="12">
        <f t="shared" si="2"/>
        <v>0.27253179303401259</v>
      </c>
      <c r="E15" s="12">
        <f t="shared" si="2"/>
        <v>0.24659696394160649</v>
      </c>
      <c r="F15" s="12">
        <f t="shared" si="2"/>
        <v>0.22313016014842982</v>
      </c>
      <c r="G15" s="12">
        <f t="shared" si="2"/>
        <v>0.20189651799465538</v>
      </c>
      <c r="H15" s="12">
        <f t="shared" si="2"/>
        <v>0.18268352405273466</v>
      </c>
      <c r="I15" s="12">
        <f t="shared" si="2"/>
        <v>0.16529888822158653</v>
      </c>
      <c r="J15" s="12">
        <f t="shared" si="2"/>
        <v>0.14956861922263506</v>
      </c>
      <c r="K15" s="12">
        <f t="shared" si="2"/>
        <v>0.1353352832366127</v>
      </c>
    </row>
    <row r="16" spans="1:11" x14ac:dyDescent="0.25">
      <c r="A16" s="11">
        <v>1</v>
      </c>
      <c r="B16" s="12">
        <f t="shared" ref="B16:F24" si="3">EXP(-B$14)*B$14^$A16/FACT($A16)</f>
        <v>0.36615819206788752</v>
      </c>
      <c r="C16" s="12">
        <f t="shared" si="3"/>
        <v>0.36143305429464256</v>
      </c>
      <c r="D16" s="12">
        <f t="shared" si="3"/>
        <v>0.35429133094421639</v>
      </c>
      <c r="E16" s="12">
        <f t="shared" si="3"/>
        <v>0.34523574951824909</v>
      </c>
      <c r="F16" s="12">
        <f t="shared" si="3"/>
        <v>0.33469524022264474</v>
      </c>
      <c r="G16" s="12">
        <f t="shared" ref="G16:K24" si="4">EXP(-G$14)*G$14^$A16/FACT($A16)</f>
        <v>0.32303442879144861</v>
      </c>
      <c r="H16" s="12">
        <f t="shared" si="4"/>
        <v>0.31056199088964892</v>
      </c>
      <c r="I16" s="12">
        <f t="shared" si="4"/>
        <v>0.29753799879885579</v>
      </c>
      <c r="J16" s="12">
        <f t="shared" si="4"/>
        <v>0.28418037652300659</v>
      </c>
      <c r="K16" s="12">
        <f t="shared" si="4"/>
        <v>0.2706705664732254</v>
      </c>
    </row>
    <row r="17" spans="1:11" x14ac:dyDescent="0.25">
      <c r="A17" s="11">
        <v>2</v>
      </c>
      <c r="B17" s="12">
        <f t="shared" si="3"/>
        <v>0.20138700563733816</v>
      </c>
      <c r="C17" s="12">
        <f t="shared" si="3"/>
        <v>0.21685983257678554</v>
      </c>
      <c r="D17" s="12">
        <f t="shared" si="3"/>
        <v>0.23028936511374065</v>
      </c>
      <c r="E17" s="12">
        <f t="shared" si="3"/>
        <v>0.24166502466277434</v>
      </c>
      <c r="F17" s="12">
        <f t="shared" si="3"/>
        <v>0.25102143016698353</v>
      </c>
      <c r="G17" s="12">
        <f t="shared" si="4"/>
        <v>0.25842754303315896</v>
      </c>
      <c r="H17" s="12">
        <f t="shared" si="4"/>
        <v>0.26397769225620155</v>
      </c>
      <c r="I17" s="12">
        <f t="shared" si="4"/>
        <v>0.26778419891897021</v>
      </c>
      <c r="J17" s="12">
        <f t="shared" si="4"/>
        <v>0.26997135769685626</v>
      </c>
      <c r="K17" s="12">
        <f t="shared" si="4"/>
        <v>0.2706705664732254</v>
      </c>
    </row>
    <row r="18" spans="1:11" x14ac:dyDescent="0.25">
      <c r="A18" s="11">
        <v>3</v>
      </c>
      <c r="B18" s="12">
        <f t="shared" si="3"/>
        <v>7.3841902067023998E-2</v>
      </c>
      <c r="C18" s="12">
        <f t="shared" si="3"/>
        <v>8.6743933030714218E-2</v>
      </c>
      <c r="D18" s="12">
        <f t="shared" si="3"/>
        <v>9.9792058215954313E-2</v>
      </c>
      <c r="E18" s="12">
        <f t="shared" si="3"/>
        <v>0.11277701150929469</v>
      </c>
      <c r="F18" s="12">
        <f t="shared" si="3"/>
        <v>0.12551071508349176</v>
      </c>
      <c r="G18" s="12">
        <f t="shared" si="4"/>
        <v>0.13782802295101812</v>
      </c>
      <c r="H18" s="12">
        <f t="shared" si="4"/>
        <v>0.14958735894518088</v>
      </c>
      <c r="I18" s="12">
        <f t="shared" si="4"/>
        <v>0.16067051935138213</v>
      </c>
      <c r="J18" s="12">
        <f t="shared" si="4"/>
        <v>0.17098185987467562</v>
      </c>
      <c r="K18" s="12">
        <f t="shared" si="4"/>
        <v>0.18044704431548361</v>
      </c>
    </row>
    <row r="19" spans="1:11" x14ac:dyDescent="0.25">
      <c r="A19" s="11">
        <v>4</v>
      </c>
      <c r="B19" s="12">
        <f t="shared" si="3"/>
        <v>2.0306523068431601E-2</v>
      </c>
      <c r="C19" s="12">
        <f t="shared" si="3"/>
        <v>2.6023179909214263E-2</v>
      </c>
      <c r="D19" s="12">
        <f t="shared" si="3"/>
        <v>3.2432418920185148E-2</v>
      </c>
      <c r="E19" s="12">
        <f t="shared" si="3"/>
        <v>3.9471954028253133E-2</v>
      </c>
      <c r="F19" s="12">
        <f t="shared" si="3"/>
        <v>4.7066518156309411E-2</v>
      </c>
      <c r="G19" s="12">
        <f t="shared" si="4"/>
        <v>5.5131209180407259E-2</v>
      </c>
      <c r="H19" s="12">
        <f t="shared" si="4"/>
        <v>6.3574627551701873E-2</v>
      </c>
      <c r="I19" s="12">
        <f t="shared" si="4"/>
        <v>7.2301733708121971E-2</v>
      </c>
      <c r="J19" s="12">
        <f t="shared" si="4"/>
        <v>8.1216383440470927E-2</v>
      </c>
      <c r="K19" s="12">
        <f t="shared" si="4"/>
        <v>9.0223522157741806E-2</v>
      </c>
    </row>
    <row r="20" spans="1:11" x14ac:dyDescent="0.25">
      <c r="A20" s="11">
        <v>5</v>
      </c>
      <c r="B20" s="12">
        <f t="shared" si="3"/>
        <v>4.4674350750549523E-3</v>
      </c>
      <c r="C20" s="12">
        <f t="shared" si="3"/>
        <v>6.245563178211423E-3</v>
      </c>
      <c r="D20" s="12">
        <f t="shared" si="3"/>
        <v>8.4324289192481382E-3</v>
      </c>
      <c r="E20" s="12">
        <f t="shared" si="3"/>
        <v>1.1052147127910878E-2</v>
      </c>
      <c r="F20" s="12">
        <f t="shared" si="3"/>
        <v>1.4119955446892825E-2</v>
      </c>
      <c r="G20" s="12">
        <f t="shared" si="4"/>
        <v>1.7641986937730326E-2</v>
      </c>
      <c r="H20" s="12">
        <f t="shared" si="4"/>
        <v>2.1615373367578634E-2</v>
      </c>
      <c r="I20" s="12">
        <f t="shared" si="4"/>
        <v>2.6028624134923909E-2</v>
      </c>
      <c r="J20" s="12">
        <f t="shared" si="4"/>
        <v>3.0862225707378954E-2</v>
      </c>
      <c r="K20" s="12">
        <f t="shared" si="4"/>
        <v>3.6089408863096722E-2</v>
      </c>
    </row>
    <row r="21" spans="1:11" x14ac:dyDescent="0.25">
      <c r="A21" s="11">
        <v>6</v>
      </c>
      <c r="B21" s="12">
        <f t="shared" si="3"/>
        <v>8.1902976376007481E-4</v>
      </c>
      <c r="C21" s="12">
        <f t="shared" si="3"/>
        <v>1.2491126356422846E-3</v>
      </c>
      <c r="D21" s="12">
        <f t="shared" si="3"/>
        <v>1.827026265837097E-3</v>
      </c>
      <c r="E21" s="12">
        <f t="shared" si="3"/>
        <v>2.578834329845871E-3</v>
      </c>
      <c r="F21" s="12">
        <f t="shared" si="3"/>
        <v>3.5299888617232062E-3</v>
      </c>
      <c r="G21" s="12">
        <f t="shared" si="4"/>
        <v>4.7045298500614195E-3</v>
      </c>
      <c r="H21" s="12">
        <f t="shared" si="4"/>
        <v>6.1243557874806126E-3</v>
      </c>
      <c r="I21" s="12">
        <f t="shared" si="4"/>
        <v>7.8085872404771725E-3</v>
      </c>
      <c r="J21" s="12">
        <f t="shared" si="4"/>
        <v>9.7730381406700012E-3</v>
      </c>
      <c r="K21" s="12">
        <f t="shared" si="4"/>
        <v>1.2029802954365574E-2</v>
      </c>
    </row>
    <row r="22" spans="1:11" x14ac:dyDescent="0.25">
      <c r="A22" s="11">
        <v>7</v>
      </c>
      <c r="B22" s="12">
        <f t="shared" si="3"/>
        <v>1.2870467716229747E-4</v>
      </c>
      <c r="C22" s="12">
        <f t="shared" si="3"/>
        <v>2.1413359468153449E-4</v>
      </c>
      <c r="D22" s="12">
        <f t="shared" si="3"/>
        <v>3.3930487794117518E-4</v>
      </c>
      <c r="E22" s="12">
        <f t="shared" si="3"/>
        <v>5.1576686596917405E-4</v>
      </c>
      <c r="F22" s="12">
        <f t="shared" si="3"/>
        <v>7.5642618465497267E-4</v>
      </c>
      <c r="G22" s="12">
        <f t="shared" si="4"/>
        <v>1.0753211085854676E-3</v>
      </c>
      <c r="H22" s="12">
        <f t="shared" si="4"/>
        <v>1.4873435483881486E-3</v>
      </c>
      <c r="I22" s="12">
        <f t="shared" si="4"/>
        <v>2.0079224332655589E-3</v>
      </c>
      <c r="J22" s="12">
        <f t="shared" si="4"/>
        <v>2.6526817810390005E-3</v>
      </c>
      <c r="K22" s="12">
        <f t="shared" si="4"/>
        <v>3.4370865583901638E-3</v>
      </c>
    </row>
    <row r="23" spans="1:11" x14ac:dyDescent="0.25">
      <c r="A23" s="11">
        <v>8</v>
      </c>
      <c r="B23" s="12">
        <f t="shared" si="3"/>
        <v>1.7696893109815901E-5</v>
      </c>
      <c r="C23" s="12">
        <f t="shared" si="3"/>
        <v>3.2120039202230171E-5</v>
      </c>
      <c r="D23" s="12">
        <f t="shared" si="3"/>
        <v>5.5137042665440954E-5</v>
      </c>
      <c r="E23" s="12">
        <f t="shared" si="3"/>
        <v>9.0259201544605472E-5</v>
      </c>
      <c r="F23" s="12">
        <f t="shared" si="3"/>
        <v>1.4182990962280739E-4</v>
      </c>
      <c r="G23" s="12">
        <f t="shared" si="4"/>
        <v>2.1506422171709352E-4</v>
      </c>
      <c r="H23" s="12">
        <f t="shared" si="4"/>
        <v>3.1606050403248161E-4</v>
      </c>
      <c r="I23" s="12">
        <f t="shared" si="4"/>
        <v>4.517825474847507E-4</v>
      </c>
      <c r="J23" s="12">
        <f t="shared" si="4"/>
        <v>6.3001192299676255E-4</v>
      </c>
      <c r="K23" s="12">
        <f t="shared" si="4"/>
        <v>8.5927163959754094E-4</v>
      </c>
    </row>
    <row r="24" spans="1:11" x14ac:dyDescent="0.25">
      <c r="A24" s="11">
        <v>9</v>
      </c>
      <c r="B24" s="12">
        <f t="shared" si="3"/>
        <v>2.1629536023108322E-6</v>
      </c>
      <c r="C24" s="12">
        <f t="shared" si="3"/>
        <v>4.2826718936306898E-6</v>
      </c>
      <c r="D24" s="12">
        <f t="shared" si="3"/>
        <v>7.9642394961192496E-6</v>
      </c>
      <c r="E24" s="12">
        <f t="shared" si="3"/>
        <v>1.4040320240271961E-5</v>
      </c>
      <c r="F24" s="12">
        <f t="shared" si="3"/>
        <v>2.3638318270467899E-5</v>
      </c>
      <c r="G24" s="12">
        <f t="shared" si="4"/>
        <v>3.8233639416372184E-5</v>
      </c>
      <c r="H24" s="12">
        <f t="shared" si="4"/>
        <v>5.9700317428357634E-5</v>
      </c>
      <c r="I24" s="12">
        <f t="shared" si="4"/>
        <v>9.035650949695015E-5</v>
      </c>
      <c r="J24" s="12">
        <f t="shared" si="4"/>
        <v>1.3300251707709432E-4</v>
      </c>
      <c r="K24" s="12">
        <f t="shared" si="4"/>
        <v>1.9094925324389798E-4</v>
      </c>
    </row>
    <row r="25" spans="1:11" x14ac:dyDescent="0.25">
      <c r="B25" s="12"/>
      <c r="C25" s="12"/>
      <c r="D25" s="12"/>
      <c r="E25" s="12"/>
      <c r="F25" s="12"/>
    </row>
    <row r="26" spans="1:11" ht="27" customHeight="1" x14ac:dyDescent="0.25">
      <c r="A26" s="10" t="s">
        <v>7</v>
      </c>
      <c r="B26" s="13">
        <f t="shared" ref="B26:K26" si="5">B14+1</f>
        <v>2.1</v>
      </c>
      <c r="C26" s="13">
        <f t="shared" si="5"/>
        <v>2.2000000000000002</v>
      </c>
      <c r="D26" s="13">
        <f t="shared" si="5"/>
        <v>2.2999999999999998</v>
      </c>
      <c r="E26" s="13">
        <f t="shared" si="5"/>
        <v>2.4</v>
      </c>
      <c r="F26" s="13">
        <f t="shared" si="5"/>
        <v>2.5</v>
      </c>
      <c r="G26" s="13">
        <f t="shared" si="5"/>
        <v>2.6</v>
      </c>
      <c r="H26" s="13">
        <f t="shared" si="5"/>
        <v>2.7</v>
      </c>
      <c r="I26" s="13">
        <f t="shared" si="5"/>
        <v>2.8</v>
      </c>
      <c r="J26" s="13">
        <f t="shared" si="5"/>
        <v>2.9</v>
      </c>
      <c r="K26" s="13">
        <f t="shared" si="5"/>
        <v>3</v>
      </c>
    </row>
    <row r="27" spans="1:11" x14ac:dyDescent="0.25">
      <c r="A27" s="11">
        <v>0</v>
      </c>
      <c r="B27" s="12">
        <f t="shared" ref="B27:K27" si="6">EXP(-B$26)*B$26^$A27/FACT($A27)</f>
        <v>0.12245642825298191</v>
      </c>
      <c r="C27" s="12">
        <f t="shared" si="6"/>
        <v>0.11080315836233387</v>
      </c>
      <c r="D27" s="12">
        <f t="shared" si="6"/>
        <v>0.10025884372280375</v>
      </c>
      <c r="E27" s="12">
        <f t="shared" si="6"/>
        <v>9.0717953289412512E-2</v>
      </c>
      <c r="F27" s="12">
        <f t="shared" si="6"/>
        <v>8.20849986238988E-2</v>
      </c>
      <c r="G27" s="12">
        <f t="shared" si="6"/>
        <v>7.4273578214333877E-2</v>
      </c>
      <c r="H27" s="12">
        <f t="shared" si="6"/>
        <v>6.7205512739749756E-2</v>
      </c>
      <c r="I27" s="12">
        <f t="shared" si="6"/>
        <v>6.0810062625217973E-2</v>
      </c>
      <c r="J27" s="12">
        <f t="shared" si="6"/>
        <v>5.5023220056407231E-2</v>
      </c>
      <c r="K27" s="12">
        <f t="shared" si="6"/>
        <v>4.9787068367863944E-2</v>
      </c>
    </row>
    <row r="28" spans="1:11" x14ac:dyDescent="0.25">
      <c r="A28" s="11">
        <v>1</v>
      </c>
      <c r="B28" s="12">
        <f t="shared" ref="B28:K39" si="7">EXP(-B$26)*B$26^$A28/FACT($A28)</f>
        <v>0.257158499331262</v>
      </c>
      <c r="C28" s="12">
        <f t="shared" si="7"/>
        <v>0.24376694839713453</v>
      </c>
      <c r="D28" s="12">
        <f t="shared" si="7"/>
        <v>0.2305953405624486</v>
      </c>
      <c r="E28" s="12">
        <f t="shared" si="7"/>
        <v>0.21772308789459002</v>
      </c>
      <c r="F28" s="12">
        <f t="shared" si="7"/>
        <v>0.20521249655974699</v>
      </c>
      <c r="G28" s="12">
        <f t="shared" si="7"/>
        <v>0.19311130335726809</v>
      </c>
      <c r="H28" s="12">
        <f t="shared" si="7"/>
        <v>0.18145488439732435</v>
      </c>
      <c r="I28" s="12">
        <f t="shared" si="7"/>
        <v>0.17026817535061031</v>
      </c>
      <c r="J28" s="12">
        <f t="shared" si="7"/>
        <v>0.15956733816358096</v>
      </c>
      <c r="K28" s="12">
        <f t="shared" si="7"/>
        <v>0.14936120510359183</v>
      </c>
    </row>
    <row r="29" spans="1:11" x14ac:dyDescent="0.25">
      <c r="A29" s="11">
        <v>2</v>
      </c>
      <c r="B29" s="12">
        <f t="shared" si="7"/>
        <v>0.27001642429782513</v>
      </c>
      <c r="C29" s="12">
        <f t="shared" si="7"/>
        <v>0.26814364323684803</v>
      </c>
      <c r="D29" s="12">
        <f t="shared" si="7"/>
        <v>0.26518464164681588</v>
      </c>
      <c r="E29" s="12">
        <f t="shared" si="7"/>
        <v>0.26126770547350803</v>
      </c>
      <c r="F29" s="12">
        <f t="shared" si="7"/>
        <v>0.25651562069968376</v>
      </c>
      <c r="G29" s="12">
        <f t="shared" si="7"/>
        <v>0.25104469436444854</v>
      </c>
      <c r="H29" s="12">
        <f t="shared" si="7"/>
        <v>0.24496409393638791</v>
      </c>
      <c r="I29" s="12">
        <f t="shared" si="7"/>
        <v>0.23837544549085443</v>
      </c>
      <c r="J29" s="12">
        <f t="shared" si="7"/>
        <v>0.2313726403371924</v>
      </c>
      <c r="K29" s="12">
        <f t="shared" si="7"/>
        <v>0.22404180765538775</v>
      </c>
    </row>
    <row r="30" spans="1:11" x14ac:dyDescent="0.25">
      <c r="A30" s="11">
        <v>3</v>
      </c>
      <c r="B30" s="12">
        <f t="shared" si="7"/>
        <v>0.18901149700847761</v>
      </c>
      <c r="C30" s="12">
        <f t="shared" si="7"/>
        <v>0.1966386717070219</v>
      </c>
      <c r="D30" s="12">
        <f t="shared" si="7"/>
        <v>0.20330822526255879</v>
      </c>
      <c r="E30" s="12">
        <f t="shared" si="7"/>
        <v>0.20901416437880641</v>
      </c>
      <c r="F30" s="12">
        <f t="shared" si="7"/>
        <v>0.21376301724973645</v>
      </c>
      <c r="G30" s="12">
        <f t="shared" si="7"/>
        <v>0.21757206844918875</v>
      </c>
      <c r="H30" s="12">
        <f t="shared" si="7"/>
        <v>0.22046768454274912</v>
      </c>
      <c r="I30" s="12">
        <f t="shared" si="7"/>
        <v>0.22248374912479743</v>
      </c>
      <c r="J30" s="12">
        <f t="shared" si="7"/>
        <v>0.22366021899261931</v>
      </c>
      <c r="K30" s="12">
        <f t="shared" si="7"/>
        <v>0.22404180765538775</v>
      </c>
    </row>
    <row r="31" spans="1:11" x14ac:dyDescent="0.25">
      <c r="A31" s="11">
        <v>4</v>
      </c>
      <c r="B31" s="12">
        <f t="shared" si="7"/>
        <v>9.923103592945072E-2</v>
      </c>
      <c r="C31" s="12">
        <f t="shared" si="7"/>
        <v>0.10815126943886204</v>
      </c>
      <c r="D31" s="12">
        <f t="shared" si="7"/>
        <v>0.1169022295259713</v>
      </c>
      <c r="E31" s="12">
        <f t="shared" si="7"/>
        <v>0.12540849862728384</v>
      </c>
      <c r="F31" s="12">
        <f t="shared" si="7"/>
        <v>0.13360188578108528</v>
      </c>
      <c r="G31" s="12">
        <f t="shared" si="7"/>
        <v>0.14142184449197268</v>
      </c>
      <c r="H31" s="12">
        <f t="shared" si="7"/>
        <v>0.14881568706635567</v>
      </c>
      <c r="I31" s="12">
        <f t="shared" si="7"/>
        <v>0.15573862438735819</v>
      </c>
      <c r="J31" s="12">
        <f t="shared" si="7"/>
        <v>0.16215365876964902</v>
      </c>
      <c r="K31" s="12">
        <f t="shared" si="7"/>
        <v>0.16803135574154082</v>
      </c>
    </row>
    <row r="32" spans="1:11" x14ac:dyDescent="0.25">
      <c r="A32" s="11">
        <v>5</v>
      </c>
      <c r="B32" s="12">
        <f t="shared" si="7"/>
        <v>4.167703509036931E-2</v>
      </c>
      <c r="C32" s="12">
        <f t="shared" si="7"/>
        <v>4.7586558553099303E-2</v>
      </c>
      <c r="D32" s="12">
        <f t="shared" si="7"/>
        <v>5.37750255819468E-2</v>
      </c>
      <c r="E32" s="12">
        <f t="shared" si="7"/>
        <v>6.0196079341096248E-2</v>
      </c>
      <c r="F32" s="12">
        <f t="shared" si="7"/>
        <v>6.6800942890542642E-2</v>
      </c>
      <c r="G32" s="12">
        <f t="shared" si="7"/>
        <v>7.3539359135825794E-2</v>
      </c>
      <c r="H32" s="12">
        <f t="shared" si="7"/>
        <v>8.0360471015832075E-2</v>
      </c>
      <c r="I32" s="12">
        <f t="shared" si="7"/>
        <v>8.7213629656920588E-2</v>
      </c>
      <c r="J32" s="12">
        <f t="shared" si="7"/>
        <v>9.4049122086396417E-2</v>
      </c>
      <c r="K32" s="12">
        <f t="shared" si="7"/>
        <v>0.10081881344492448</v>
      </c>
    </row>
    <row r="33" spans="1:11" x14ac:dyDescent="0.25">
      <c r="A33" s="11">
        <v>6</v>
      </c>
      <c r="B33" s="12">
        <f t="shared" si="7"/>
        <v>1.4586962281629257E-2</v>
      </c>
      <c r="C33" s="12">
        <f t="shared" si="7"/>
        <v>1.7448404802803078E-2</v>
      </c>
      <c r="D33" s="12">
        <f t="shared" si="7"/>
        <v>2.0613759806412939E-2</v>
      </c>
      <c r="E33" s="12">
        <f t="shared" si="7"/>
        <v>2.4078431736438501E-2</v>
      </c>
      <c r="F33" s="12">
        <f t="shared" si="7"/>
        <v>2.783372620439277E-2</v>
      </c>
      <c r="G33" s="12">
        <f t="shared" si="7"/>
        <v>3.1867055625524519E-2</v>
      </c>
      <c r="H33" s="12">
        <f t="shared" si="7"/>
        <v>3.6162211957124435E-2</v>
      </c>
      <c r="I33" s="12">
        <f t="shared" si="7"/>
        <v>4.0699693839896273E-2</v>
      </c>
      <c r="J33" s="12">
        <f t="shared" si="7"/>
        <v>4.54570756750916E-2</v>
      </c>
      <c r="K33" s="12">
        <f t="shared" si="7"/>
        <v>5.0409406722462247E-2</v>
      </c>
    </row>
    <row r="34" spans="1:11" x14ac:dyDescent="0.25">
      <c r="A34" s="11">
        <v>7</v>
      </c>
      <c r="B34" s="12">
        <f t="shared" si="7"/>
        <v>4.3760886844887784E-3</v>
      </c>
      <c r="C34" s="12">
        <f t="shared" si="7"/>
        <v>5.4837843665952544E-3</v>
      </c>
      <c r="D34" s="12">
        <f t="shared" si="7"/>
        <v>6.7730925078213931E-3</v>
      </c>
      <c r="E34" s="12">
        <f t="shared" si="7"/>
        <v>8.2554623096360562E-3</v>
      </c>
      <c r="F34" s="12">
        <f t="shared" si="7"/>
        <v>9.9406165015688466E-3</v>
      </c>
      <c r="G34" s="12">
        <f t="shared" si="7"/>
        <v>1.1836334946623393E-2</v>
      </c>
      <c r="H34" s="12">
        <f t="shared" si="7"/>
        <v>1.3948281754890853E-2</v>
      </c>
      <c r="I34" s="12">
        <f t="shared" si="7"/>
        <v>1.6279877535958505E-2</v>
      </c>
      <c r="J34" s="12">
        <f t="shared" si="7"/>
        <v>1.8832217065395094E-2</v>
      </c>
      <c r="K34" s="12">
        <f t="shared" si="7"/>
        <v>2.160403145248382E-2</v>
      </c>
    </row>
    <row r="35" spans="1:11" x14ac:dyDescent="0.25">
      <c r="A35" s="11">
        <v>8</v>
      </c>
      <c r="B35" s="12">
        <f t="shared" si="7"/>
        <v>1.1487232796783039E-3</v>
      </c>
      <c r="C35" s="12">
        <f t="shared" si="7"/>
        <v>1.5080407008136948E-3</v>
      </c>
      <c r="D35" s="12">
        <f t="shared" si="7"/>
        <v>1.9472640959986502E-3</v>
      </c>
      <c r="E35" s="12">
        <f t="shared" si="7"/>
        <v>2.476638692890817E-3</v>
      </c>
      <c r="F35" s="12">
        <f t="shared" si="7"/>
        <v>3.1064426567402642E-3</v>
      </c>
      <c r="G35" s="12">
        <f t="shared" si="7"/>
        <v>3.8468088576526023E-3</v>
      </c>
      <c r="H35" s="12">
        <f t="shared" si="7"/>
        <v>4.7075450922756633E-3</v>
      </c>
      <c r="I35" s="12">
        <f t="shared" si="7"/>
        <v>5.6979571375854769E-3</v>
      </c>
      <c r="J35" s="12">
        <f t="shared" si="7"/>
        <v>6.8266786862057217E-3</v>
      </c>
      <c r="K35" s="12">
        <f t="shared" si="7"/>
        <v>8.1015117946814322E-3</v>
      </c>
    </row>
    <row r="36" spans="1:11" x14ac:dyDescent="0.25">
      <c r="A36" s="11">
        <v>9</v>
      </c>
      <c r="B36" s="12">
        <f t="shared" si="7"/>
        <v>2.6803543192493762E-4</v>
      </c>
      <c r="C36" s="12">
        <f t="shared" si="7"/>
        <v>3.6863217131001433E-4</v>
      </c>
      <c r="D36" s="12">
        <f t="shared" si="7"/>
        <v>4.9763415786632174E-4</v>
      </c>
      <c r="E36" s="12">
        <f t="shared" si="7"/>
        <v>6.6043698477088455E-4</v>
      </c>
      <c r="F36" s="12">
        <f t="shared" si="7"/>
        <v>8.629007379834068E-4</v>
      </c>
      <c r="G36" s="12">
        <f t="shared" si="7"/>
        <v>1.1113003366551961E-3</v>
      </c>
      <c r="H36" s="12">
        <f t="shared" si="7"/>
        <v>1.4122635276826989E-3</v>
      </c>
      <c r="I36" s="12">
        <f t="shared" si="7"/>
        <v>1.7726977761377035E-3</v>
      </c>
      <c r="J36" s="12">
        <f t="shared" si="7"/>
        <v>2.199707576666288E-3</v>
      </c>
      <c r="K36" s="12">
        <f t="shared" si="7"/>
        <v>2.7005039315604771E-3</v>
      </c>
    </row>
    <row r="37" spans="1:11" x14ac:dyDescent="0.25">
      <c r="A37" s="11">
        <v>10</v>
      </c>
      <c r="B37" s="12">
        <f t="shared" si="7"/>
        <v>5.6287440704236896E-5</v>
      </c>
      <c r="C37" s="12">
        <f t="shared" si="7"/>
        <v>8.1099077688203165E-5</v>
      </c>
      <c r="D37" s="12">
        <f t="shared" si="7"/>
        <v>1.1445585630925399E-4</v>
      </c>
      <c r="E37" s="12">
        <f t="shared" si="7"/>
        <v>1.5850487634501228E-4</v>
      </c>
      <c r="F37" s="12">
        <f t="shared" si="7"/>
        <v>2.157251844958517E-4</v>
      </c>
      <c r="G37" s="12">
        <f t="shared" si="7"/>
        <v>2.88938087530351E-4</v>
      </c>
      <c r="H37" s="12">
        <f t="shared" si="7"/>
        <v>3.813111524743288E-4</v>
      </c>
      <c r="I37" s="12">
        <f t="shared" si="7"/>
        <v>4.9635537731855701E-4</v>
      </c>
      <c r="J37" s="12">
        <f t="shared" si="7"/>
        <v>6.3791519723322343E-4</v>
      </c>
      <c r="K37" s="12">
        <f t="shared" si="7"/>
        <v>8.101511794681432E-4</v>
      </c>
    </row>
    <row r="38" spans="1:11" x14ac:dyDescent="0.25">
      <c r="A38" s="11">
        <v>11</v>
      </c>
      <c r="B38" s="12">
        <f t="shared" si="7"/>
        <v>1.0745784134445228E-5</v>
      </c>
      <c r="C38" s="12">
        <f t="shared" si="7"/>
        <v>1.6219815537640632E-5</v>
      </c>
      <c r="D38" s="12">
        <f t="shared" si="7"/>
        <v>2.3931679046480376E-5</v>
      </c>
      <c r="E38" s="12">
        <f t="shared" si="7"/>
        <v>3.4582882111639039E-5</v>
      </c>
      <c r="F38" s="12">
        <f t="shared" si="7"/>
        <v>4.9028451021784474E-5</v>
      </c>
      <c r="G38" s="12">
        <f t="shared" si="7"/>
        <v>6.8294457052628431E-5</v>
      </c>
      <c r="H38" s="12">
        <f t="shared" si="7"/>
        <v>9.3594555607335244E-5</v>
      </c>
      <c r="I38" s="12">
        <f t="shared" si="7"/>
        <v>1.2634500513563271E-4</v>
      </c>
      <c r="J38" s="12">
        <f t="shared" si="7"/>
        <v>1.6817764290694075E-4</v>
      </c>
      <c r="K38" s="12">
        <f t="shared" si="7"/>
        <v>2.2095032167312998E-4</v>
      </c>
    </row>
    <row r="39" spans="1:11" x14ac:dyDescent="0.25">
      <c r="A39" s="11">
        <v>12</v>
      </c>
      <c r="B39" s="12">
        <f t="shared" si="7"/>
        <v>1.8805122235279144E-6</v>
      </c>
      <c r="C39" s="12">
        <f t="shared" si="7"/>
        <v>2.9736328485674493E-6</v>
      </c>
      <c r="D39" s="12">
        <f t="shared" si="7"/>
        <v>4.5869051505754042E-6</v>
      </c>
      <c r="E39" s="12">
        <f t="shared" si="7"/>
        <v>6.9165764223278079E-6</v>
      </c>
      <c r="F39" s="12">
        <f t="shared" si="7"/>
        <v>1.0214260629538433E-5</v>
      </c>
      <c r="G39" s="12">
        <f t="shared" si="7"/>
        <v>1.4797132361402828E-5</v>
      </c>
      <c r="H39" s="12">
        <f t="shared" si="7"/>
        <v>2.1058775011650434E-5</v>
      </c>
      <c r="I39" s="12">
        <f t="shared" si="7"/>
        <v>2.9480501198314289E-5</v>
      </c>
      <c r="J39" s="12">
        <f t="shared" si="7"/>
        <v>4.0642930369177344E-5</v>
      </c>
      <c r="K39" s="12">
        <f t="shared" si="7"/>
        <v>5.5237580418282494E-5</v>
      </c>
    </row>
    <row r="40" spans="1:11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ht="27" customHeight="1" x14ac:dyDescent="0.25">
      <c r="A41" s="10" t="s">
        <v>7</v>
      </c>
      <c r="B41" s="13">
        <f t="shared" ref="B41:K41" si="8">B26+1</f>
        <v>3.1</v>
      </c>
      <c r="C41" s="13">
        <f t="shared" si="8"/>
        <v>3.2</v>
      </c>
      <c r="D41" s="13">
        <f t="shared" si="8"/>
        <v>3.3</v>
      </c>
      <c r="E41" s="13">
        <f t="shared" si="8"/>
        <v>3.4</v>
      </c>
      <c r="F41" s="13">
        <f t="shared" si="8"/>
        <v>3.5</v>
      </c>
      <c r="G41" s="13">
        <f t="shared" si="8"/>
        <v>3.6</v>
      </c>
      <c r="H41" s="13">
        <f t="shared" si="8"/>
        <v>3.7</v>
      </c>
      <c r="I41" s="13">
        <f t="shared" si="8"/>
        <v>3.8</v>
      </c>
      <c r="J41" s="13">
        <f t="shared" si="8"/>
        <v>3.9</v>
      </c>
      <c r="K41" s="13">
        <f t="shared" si="8"/>
        <v>4</v>
      </c>
    </row>
    <row r="42" spans="1:11" x14ac:dyDescent="0.25">
      <c r="A42" s="11">
        <v>0</v>
      </c>
      <c r="B42" s="12">
        <f t="shared" ref="B42:G42" si="9">EXP(-B$41)*B$41^$A42/FACT($A42)</f>
        <v>4.5049202393557801E-2</v>
      </c>
      <c r="C42" s="12">
        <f t="shared" si="9"/>
        <v>4.0762203978366211E-2</v>
      </c>
      <c r="D42" s="12">
        <f t="shared" si="9"/>
        <v>3.6883167401240015E-2</v>
      </c>
      <c r="E42" s="12">
        <f t="shared" si="9"/>
        <v>3.337326996032608E-2</v>
      </c>
      <c r="F42" s="12">
        <f t="shared" si="9"/>
        <v>3.0197383422318501E-2</v>
      </c>
      <c r="G42" s="12">
        <f t="shared" si="9"/>
        <v>2.7323722447292559E-2</v>
      </c>
      <c r="H42" s="12">
        <f t="shared" ref="H42:K57" si="10">EXP(-H$41)*H$41^$A42/FACT($A42)</f>
        <v>2.4723526470339388E-2</v>
      </c>
      <c r="I42" s="12">
        <f t="shared" si="10"/>
        <v>2.2370771856165601E-2</v>
      </c>
      <c r="J42" s="12">
        <f t="shared" si="10"/>
        <v>2.0241911445804391E-2</v>
      </c>
      <c r="K42" s="12">
        <f t="shared" si="10"/>
        <v>1.8315638888734179E-2</v>
      </c>
    </row>
    <row r="43" spans="1:11" x14ac:dyDescent="0.25">
      <c r="A43" s="11">
        <v>1</v>
      </c>
      <c r="B43" s="12">
        <f t="shared" ref="B43:G57" si="11">EXP(-B$41)*B$41^$A43/FACT($A43)</f>
        <v>0.13965252742002918</v>
      </c>
      <c r="C43" s="12">
        <f t="shared" si="11"/>
        <v>0.13043905273077189</v>
      </c>
      <c r="D43" s="12">
        <f t="shared" si="11"/>
        <v>0.12171445242409204</v>
      </c>
      <c r="E43" s="12">
        <f t="shared" si="11"/>
        <v>0.11346911786510867</v>
      </c>
      <c r="F43" s="12">
        <f t="shared" si="11"/>
        <v>0.10569084197811475</v>
      </c>
      <c r="G43" s="12">
        <f t="shared" si="11"/>
        <v>9.8365400810253217E-2</v>
      </c>
      <c r="H43" s="12">
        <f t="shared" si="10"/>
        <v>9.147704794025574E-2</v>
      </c>
      <c r="I43" s="12">
        <f t="shared" si="10"/>
        <v>8.5008933053429284E-2</v>
      </c>
      <c r="J43" s="12">
        <f t="shared" si="10"/>
        <v>7.8943454638637126E-2</v>
      </c>
      <c r="K43" s="12">
        <f t="shared" si="10"/>
        <v>7.3262555554936715E-2</v>
      </c>
    </row>
    <row r="44" spans="1:11" x14ac:dyDescent="0.25">
      <c r="A44" s="11">
        <v>2</v>
      </c>
      <c r="B44" s="12">
        <f t="shared" si="11"/>
        <v>0.21646141750104525</v>
      </c>
      <c r="C44" s="12">
        <f t="shared" si="11"/>
        <v>0.20870248436923505</v>
      </c>
      <c r="D44" s="12">
        <f t="shared" si="11"/>
        <v>0.20082884649975186</v>
      </c>
      <c r="E44" s="12">
        <f t="shared" si="11"/>
        <v>0.19289750037068473</v>
      </c>
      <c r="F44" s="12">
        <f t="shared" si="11"/>
        <v>0.18495897346170082</v>
      </c>
      <c r="G44" s="12">
        <f t="shared" si="11"/>
        <v>0.1770577214584558</v>
      </c>
      <c r="H44" s="12">
        <f t="shared" si="10"/>
        <v>0.16923253868947313</v>
      </c>
      <c r="I44" s="12">
        <f t="shared" si="10"/>
        <v>0.16151697280151564</v>
      </c>
      <c r="J44" s="12">
        <f t="shared" si="10"/>
        <v>0.15393973654534238</v>
      </c>
      <c r="K44" s="12">
        <f t="shared" si="10"/>
        <v>0.14652511110987343</v>
      </c>
    </row>
    <row r="45" spans="1:11" x14ac:dyDescent="0.25">
      <c r="A45" s="11">
        <v>3</v>
      </c>
      <c r="B45" s="12">
        <f t="shared" si="11"/>
        <v>0.22367679808441343</v>
      </c>
      <c r="C45" s="12">
        <f t="shared" si="11"/>
        <v>0.22261598332718405</v>
      </c>
      <c r="D45" s="12">
        <f t="shared" si="11"/>
        <v>0.22091173114972706</v>
      </c>
      <c r="E45" s="12">
        <f t="shared" si="11"/>
        <v>0.218617167086776</v>
      </c>
      <c r="F45" s="12">
        <f t="shared" si="11"/>
        <v>0.21578546903865095</v>
      </c>
      <c r="G45" s="12">
        <f t="shared" si="11"/>
        <v>0.21246926575014699</v>
      </c>
      <c r="H45" s="12">
        <f t="shared" si="10"/>
        <v>0.20872013105035017</v>
      </c>
      <c r="I45" s="12">
        <f t="shared" si="10"/>
        <v>0.20458816554858647</v>
      </c>
      <c r="J45" s="12">
        <f t="shared" si="10"/>
        <v>0.20012165750894509</v>
      </c>
      <c r="K45" s="12">
        <f t="shared" si="10"/>
        <v>0.19536681481316456</v>
      </c>
    </row>
    <row r="46" spans="1:11" x14ac:dyDescent="0.25">
      <c r="A46" s="11">
        <v>4</v>
      </c>
      <c r="B46" s="12">
        <f t="shared" si="11"/>
        <v>0.17334951851542044</v>
      </c>
      <c r="C46" s="12">
        <f t="shared" si="11"/>
        <v>0.1780927866617473</v>
      </c>
      <c r="D46" s="12">
        <f t="shared" si="11"/>
        <v>0.18225217819852479</v>
      </c>
      <c r="E46" s="12">
        <f t="shared" si="11"/>
        <v>0.18582459202375959</v>
      </c>
      <c r="F46" s="12">
        <f t="shared" si="11"/>
        <v>0.18881228540881959</v>
      </c>
      <c r="G46" s="12">
        <f t="shared" si="11"/>
        <v>0.19122233917513229</v>
      </c>
      <c r="H46" s="12">
        <f t="shared" si="10"/>
        <v>0.19306612122157393</v>
      </c>
      <c r="I46" s="12">
        <f t="shared" si="10"/>
        <v>0.19435875727115715</v>
      </c>
      <c r="J46" s="12">
        <f t="shared" si="10"/>
        <v>0.19511861607122147</v>
      </c>
      <c r="K46" s="12">
        <f t="shared" si="10"/>
        <v>0.19536681481316456</v>
      </c>
    </row>
    <row r="47" spans="1:11" x14ac:dyDescent="0.25">
      <c r="A47" s="11">
        <v>5</v>
      </c>
      <c r="B47" s="12">
        <f t="shared" si="11"/>
        <v>0.10747670147956066</v>
      </c>
      <c r="C47" s="12">
        <f t="shared" si="11"/>
        <v>0.11397938346351828</v>
      </c>
      <c r="D47" s="12">
        <f t="shared" si="11"/>
        <v>0.12028643761102635</v>
      </c>
      <c r="E47" s="12">
        <f t="shared" si="11"/>
        <v>0.12636072257615652</v>
      </c>
      <c r="F47" s="12">
        <f t="shared" si="11"/>
        <v>0.13216859978617371</v>
      </c>
      <c r="G47" s="12">
        <f t="shared" si="11"/>
        <v>0.13768008420609526</v>
      </c>
      <c r="H47" s="12">
        <f t="shared" si="10"/>
        <v>0.14286892970396473</v>
      </c>
      <c r="I47" s="12">
        <f t="shared" si="10"/>
        <v>0.14771265552607943</v>
      </c>
      <c r="J47" s="12">
        <f t="shared" si="10"/>
        <v>0.15219252053555274</v>
      </c>
      <c r="K47" s="12">
        <f t="shared" si="10"/>
        <v>0.15629345185053165</v>
      </c>
    </row>
    <row r="48" spans="1:11" x14ac:dyDescent="0.25">
      <c r="A48" s="11">
        <v>6</v>
      </c>
      <c r="B48" s="12">
        <f t="shared" si="11"/>
        <v>5.5529629097773023E-2</v>
      </c>
      <c r="C48" s="12">
        <f t="shared" si="11"/>
        <v>6.0789004513876407E-2</v>
      </c>
      <c r="D48" s="12">
        <f t="shared" si="11"/>
        <v>6.6157540686064498E-2</v>
      </c>
      <c r="E48" s="12">
        <f t="shared" si="11"/>
        <v>7.1604409459822022E-2</v>
      </c>
      <c r="F48" s="12">
        <f t="shared" si="11"/>
        <v>7.7098349875267994E-2</v>
      </c>
      <c r="G48" s="12">
        <f t="shared" si="11"/>
        <v>8.2608050523657148E-2</v>
      </c>
      <c r="H48" s="12">
        <f t="shared" si="10"/>
        <v>8.8102506650778262E-2</v>
      </c>
      <c r="I48" s="12">
        <f t="shared" si="10"/>
        <v>9.3551348499850306E-2</v>
      </c>
      <c r="J48" s="12">
        <f t="shared" si="10"/>
        <v>9.8925138348109259E-2</v>
      </c>
      <c r="K48" s="12">
        <f t="shared" si="10"/>
        <v>0.10419563456702111</v>
      </c>
    </row>
    <row r="49" spans="1:11" x14ac:dyDescent="0.25">
      <c r="A49" s="11">
        <v>7</v>
      </c>
      <c r="B49" s="12">
        <f t="shared" si="11"/>
        <v>2.4591692886156622E-2</v>
      </c>
      <c r="C49" s="12">
        <f t="shared" si="11"/>
        <v>2.7789259206343508E-2</v>
      </c>
      <c r="D49" s="12">
        <f t="shared" si="11"/>
        <v>3.1188554894858975E-2</v>
      </c>
      <c r="E49" s="12">
        <f t="shared" si="11"/>
        <v>3.4779284594770692E-2</v>
      </c>
      <c r="F49" s="12">
        <f t="shared" si="11"/>
        <v>3.8549174937633997E-2</v>
      </c>
      <c r="G49" s="12">
        <f t="shared" si="11"/>
        <v>4.2484140269309398E-2</v>
      </c>
      <c r="H49" s="12">
        <f t="shared" si="10"/>
        <v>4.6568467801125647E-2</v>
      </c>
      <c r="I49" s="12">
        <f t="shared" si="10"/>
        <v>5.0785017757061596E-2</v>
      </c>
      <c r="J49" s="12">
        <f t="shared" si="10"/>
        <v>5.5115434222518023E-2</v>
      </c>
      <c r="K49" s="12">
        <f t="shared" si="10"/>
        <v>5.9540362609726345E-2</v>
      </c>
    </row>
    <row r="50" spans="1:11" x14ac:dyDescent="0.25">
      <c r="A50" s="11">
        <v>8</v>
      </c>
      <c r="B50" s="12">
        <f t="shared" si="11"/>
        <v>9.5292809933856942E-3</v>
      </c>
      <c r="C50" s="12">
        <f t="shared" si="11"/>
        <v>1.1115703682537404E-2</v>
      </c>
      <c r="D50" s="12">
        <f t="shared" si="11"/>
        <v>1.2865278894129325E-2</v>
      </c>
      <c r="E50" s="12">
        <f t="shared" si="11"/>
        <v>1.4781195952777545E-2</v>
      </c>
      <c r="F50" s="12">
        <f t="shared" si="11"/>
        <v>1.6865264035214874E-2</v>
      </c>
      <c r="G50" s="12">
        <f t="shared" si="11"/>
        <v>1.9117863121189231E-2</v>
      </c>
      <c r="H50" s="12">
        <f t="shared" si="10"/>
        <v>2.153791635802061E-2</v>
      </c>
      <c r="I50" s="12">
        <f t="shared" si="10"/>
        <v>2.412288343460426E-2</v>
      </c>
      <c r="J50" s="12">
        <f t="shared" si="10"/>
        <v>2.6868774183477533E-2</v>
      </c>
      <c r="K50" s="12">
        <f t="shared" si="10"/>
        <v>2.9770181304863173E-2</v>
      </c>
    </row>
    <row r="51" spans="1:11" x14ac:dyDescent="0.25">
      <c r="A51" s="11">
        <v>9</v>
      </c>
      <c r="B51" s="12">
        <f t="shared" si="11"/>
        <v>3.2823078977217389E-3</v>
      </c>
      <c r="C51" s="12">
        <f t="shared" si="11"/>
        <v>3.9522501982355218E-3</v>
      </c>
      <c r="D51" s="12">
        <f t="shared" si="11"/>
        <v>4.7172689278474188E-3</v>
      </c>
      <c r="E51" s="12">
        <f t="shared" si="11"/>
        <v>5.5840073599381836E-3</v>
      </c>
      <c r="F51" s="12">
        <f t="shared" si="11"/>
        <v>6.5587137914724508E-3</v>
      </c>
      <c r="G51" s="12">
        <f t="shared" si="11"/>
        <v>7.6471452484756907E-3</v>
      </c>
      <c r="H51" s="12">
        <f t="shared" si="10"/>
        <v>8.8544767249640298E-3</v>
      </c>
      <c r="I51" s="12">
        <f t="shared" si="10"/>
        <v>1.0185217450166241E-2</v>
      </c>
      <c r="J51" s="12">
        <f t="shared" si="10"/>
        <v>1.1643135479506931E-2</v>
      </c>
      <c r="K51" s="12">
        <f t="shared" si="10"/>
        <v>1.3231191691050298E-2</v>
      </c>
    </row>
    <row r="52" spans="1:11" x14ac:dyDescent="0.25">
      <c r="A52" s="11">
        <v>10</v>
      </c>
      <c r="B52" s="12">
        <f t="shared" si="11"/>
        <v>1.017515448293739E-3</v>
      </c>
      <c r="C52" s="12">
        <f t="shared" si="11"/>
        <v>1.2647200634353672E-3</v>
      </c>
      <c r="D52" s="12">
        <f t="shared" si="11"/>
        <v>1.5566987461896483E-3</v>
      </c>
      <c r="E52" s="12">
        <f t="shared" si="11"/>
        <v>1.8985625023789823E-3</v>
      </c>
      <c r="F52" s="12">
        <f t="shared" si="11"/>
        <v>2.2955498270153581E-3</v>
      </c>
      <c r="G52" s="12">
        <f t="shared" si="11"/>
        <v>2.7529722894512488E-3</v>
      </c>
      <c r="H52" s="12">
        <f t="shared" si="10"/>
        <v>3.2761563882366912E-3</v>
      </c>
      <c r="I52" s="12">
        <f t="shared" si="10"/>
        <v>3.8703826310631717E-3</v>
      </c>
      <c r="J52" s="12">
        <f t="shared" si="10"/>
        <v>4.5408228370077026E-3</v>
      </c>
      <c r="K52" s="12">
        <f t="shared" si="10"/>
        <v>5.2924766764201195E-3</v>
      </c>
    </row>
    <row r="53" spans="1:11" x14ac:dyDescent="0.25">
      <c r="A53" s="11">
        <v>11</v>
      </c>
      <c r="B53" s="12">
        <f t="shared" si="11"/>
        <v>2.8675435361005374E-4</v>
      </c>
      <c r="C53" s="12">
        <f t="shared" si="11"/>
        <v>3.6791856390847044E-4</v>
      </c>
      <c r="D53" s="12">
        <f t="shared" si="11"/>
        <v>4.6700962385689448E-4</v>
      </c>
      <c r="E53" s="12">
        <f t="shared" si="11"/>
        <v>5.8682840982623085E-4</v>
      </c>
      <c r="F53" s="12">
        <f t="shared" si="11"/>
        <v>7.3040221768670482E-4</v>
      </c>
      <c r="G53" s="12">
        <f t="shared" si="11"/>
        <v>9.0097274927495436E-4</v>
      </c>
      <c r="H53" s="12">
        <f t="shared" si="10"/>
        <v>1.1019798760432506E-3</v>
      </c>
      <c r="I53" s="12">
        <f t="shared" si="10"/>
        <v>1.3370412725490957E-3</v>
      </c>
      <c r="J53" s="12">
        <f t="shared" si="10"/>
        <v>1.6099280967572765E-3</v>
      </c>
      <c r="K53" s="12">
        <f t="shared" si="10"/>
        <v>1.9245369732436798E-3</v>
      </c>
    </row>
    <row r="54" spans="1:11" x14ac:dyDescent="0.25">
      <c r="A54" s="11">
        <v>12</v>
      </c>
      <c r="B54" s="12">
        <f t="shared" si="11"/>
        <v>7.4078208015930562E-5</v>
      </c>
      <c r="C54" s="12">
        <f t="shared" si="11"/>
        <v>9.8111617042258824E-5</v>
      </c>
      <c r="D54" s="12">
        <f t="shared" si="11"/>
        <v>1.2842764656064597E-4</v>
      </c>
      <c r="E54" s="12">
        <f t="shared" si="11"/>
        <v>1.6626804945076541E-4</v>
      </c>
      <c r="F54" s="12">
        <f t="shared" si="11"/>
        <v>2.1303398015862224E-4</v>
      </c>
      <c r="G54" s="12">
        <f t="shared" si="11"/>
        <v>2.7029182478248632E-4</v>
      </c>
      <c r="H54" s="12">
        <f t="shared" si="10"/>
        <v>3.3977712844666897E-4</v>
      </c>
      <c r="I54" s="12">
        <f t="shared" si="10"/>
        <v>4.2339640297388027E-4</v>
      </c>
      <c r="J54" s="12">
        <f t="shared" si="10"/>
        <v>5.2322663144611481E-4</v>
      </c>
      <c r="K54" s="12">
        <f t="shared" si="10"/>
        <v>6.4151232441456E-4</v>
      </c>
    </row>
    <row r="55" spans="1:11" x14ac:dyDescent="0.25">
      <c r="A55" s="11">
        <v>13</v>
      </c>
      <c r="B55" s="12">
        <f t="shared" si="11"/>
        <v>1.7664803449952672E-5</v>
      </c>
      <c r="C55" s="12">
        <f t="shared" si="11"/>
        <v>2.4150551887325249E-5</v>
      </c>
      <c r="D55" s="12">
        <f t="shared" si="11"/>
        <v>3.2600864126933203E-5</v>
      </c>
      <c r="E55" s="12">
        <f t="shared" si="11"/>
        <v>4.3485489856354029E-5</v>
      </c>
      <c r="F55" s="12">
        <f t="shared" si="11"/>
        <v>5.7355302350398294E-5</v>
      </c>
      <c r="G55" s="12">
        <f t="shared" si="11"/>
        <v>7.4850043785919297E-5</v>
      </c>
      <c r="H55" s="12">
        <f t="shared" si="10"/>
        <v>9.6705798096359633E-5</v>
      </c>
      <c r="I55" s="12">
        <f t="shared" si="10"/>
        <v>1.2376202548467269E-4</v>
      </c>
      <c r="J55" s="12">
        <f t="shared" si="10"/>
        <v>1.5696798943383444E-4</v>
      </c>
      <c r="K55" s="12">
        <f t="shared" si="10"/>
        <v>1.9738840751217228E-4</v>
      </c>
    </row>
    <row r="56" spans="1:11" x14ac:dyDescent="0.25">
      <c r="A56" s="11">
        <v>14</v>
      </c>
      <c r="B56" s="12">
        <f t="shared" si="11"/>
        <v>3.9114921924895209E-6</v>
      </c>
      <c r="C56" s="12">
        <f t="shared" si="11"/>
        <v>5.5201261456743417E-6</v>
      </c>
      <c r="D56" s="12">
        <f t="shared" si="11"/>
        <v>7.6844894013485412E-6</v>
      </c>
      <c r="E56" s="12">
        <f t="shared" si="11"/>
        <v>1.0560761822257405E-5</v>
      </c>
      <c r="F56" s="12">
        <f t="shared" si="11"/>
        <v>1.4338825587599574E-5</v>
      </c>
      <c r="G56" s="12">
        <f t="shared" si="11"/>
        <v>1.9247154116379246E-5</v>
      </c>
      <c r="H56" s="12">
        <f t="shared" si="10"/>
        <v>2.5557960925466476E-5</v>
      </c>
      <c r="I56" s="12">
        <f t="shared" si="10"/>
        <v>3.3592549774411156E-5</v>
      </c>
      <c r="J56" s="12">
        <f t="shared" si="10"/>
        <v>4.3726797056568168E-5</v>
      </c>
      <c r="K56" s="12">
        <f t="shared" si="10"/>
        <v>5.6396687860620656E-5</v>
      </c>
    </row>
    <row r="57" spans="1:11" x14ac:dyDescent="0.25">
      <c r="A57" s="11">
        <v>15</v>
      </c>
      <c r="B57" s="12">
        <f t="shared" si="11"/>
        <v>8.0837505311450095E-7</v>
      </c>
      <c r="C57" s="12">
        <f t="shared" si="11"/>
        <v>1.1776269110771934E-6</v>
      </c>
      <c r="D57" s="12">
        <f t="shared" si="11"/>
        <v>1.6905876682966789E-6</v>
      </c>
      <c r="E57" s="12">
        <f t="shared" si="11"/>
        <v>2.3937726797116783E-6</v>
      </c>
      <c r="F57" s="12">
        <f t="shared" si="11"/>
        <v>3.3457259704399002E-6</v>
      </c>
      <c r="G57" s="12">
        <f t="shared" si="11"/>
        <v>4.6193169879310195E-6</v>
      </c>
      <c r="H57" s="12">
        <f t="shared" si="10"/>
        <v>6.3042970282817297E-6</v>
      </c>
      <c r="I57" s="12">
        <f t="shared" si="10"/>
        <v>8.5101126095174935E-6</v>
      </c>
      <c r="J57" s="12">
        <f t="shared" si="10"/>
        <v>1.1368967234707723E-5</v>
      </c>
      <c r="K57" s="12">
        <f t="shared" si="10"/>
        <v>1.5039116762832175E-5</v>
      </c>
    </row>
    <row r="58" spans="1:11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27" customHeight="1" x14ac:dyDescent="0.25">
      <c r="A59" s="10" t="s">
        <v>7</v>
      </c>
      <c r="B59" s="13">
        <f t="shared" ref="B59:K59" si="12">B41+1</f>
        <v>4.0999999999999996</v>
      </c>
      <c r="C59" s="13">
        <f t="shared" si="12"/>
        <v>4.2</v>
      </c>
      <c r="D59" s="13">
        <f t="shared" si="12"/>
        <v>4.3</v>
      </c>
      <c r="E59" s="13">
        <f t="shared" si="12"/>
        <v>4.4000000000000004</v>
      </c>
      <c r="F59" s="13">
        <f t="shared" si="12"/>
        <v>4.5</v>
      </c>
      <c r="G59" s="13">
        <f t="shared" si="12"/>
        <v>4.5999999999999996</v>
      </c>
      <c r="H59" s="13">
        <f t="shared" si="12"/>
        <v>4.7</v>
      </c>
      <c r="I59" s="13">
        <f t="shared" si="12"/>
        <v>4.8</v>
      </c>
      <c r="J59" s="13">
        <f t="shared" si="12"/>
        <v>4.9000000000000004</v>
      </c>
      <c r="K59" s="13">
        <f t="shared" si="12"/>
        <v>5</v>
      </c>
    </row>
    <row r="60" spans="1:11" x14ac:dyDescent="0.25">
      <c r="A60" s="11">
        <v>0</v>
      </c>
      <c r="B60" s="12">
        <f t="shared" ref="B60:G61" si="13">EXP(-B$59)*B$59^$A60/FACT($A60)</f>
        <v>1.6572675401761255E-2</v>
      </c>
      <c r="C60" s="12">
        <f t="shared" si="13"/>
        <v>1.4995576820477703E-2</v>
      </c>
      <c r="D60" s="12">
        <f t="shared" si="13"/>
        <v>1.3568559012200934E-2</v>
      </c>
      <c r="E60" s="12">
        <f t="shared" si="13"/>
        <v>1.2277339903068436E-2</v>
      </c>
      <c r="F60" s="12">
        <f t="shared" si="13"/>
        <v>1.1108996538242306E-2</v>
      </c>
      <c r="G60" s="12">
        <f t="shared" si="13"/>
        <v>1.0051835744633586E-2</v>
      </c>
      <c r="H60" s="12">
        <f t="shared" ref="H60:K76" si="14">EXP(-H$59)*H$59^$A60/FACT($A60)</f>
        <v>9.0952771016958155E-3</v>
      </c>
      <c r="I60" s="12">
        <f t="shared" si="14"/>
        <v>8.2297470490200302E-3</v>
      </c>
      <c r="J60" s="12">
        <f t="shared" si="14"/>
        <v>7.4465830709243381E-3</v>
      </c>
      <c r="K60" s="12">
        <f t="shared" si="14"/>
        <v>6.737946999085467E-3</v>
      </c>
    </row>
    <row r="61" spans="1:11" x14ac:dyDescent="0.25">
      <c r="A61" s="11">
        <v>1</v>
      </c>
      <c r="B61" s="12">
        <f t="shared" si="13"/>
        <v>6.7947969147221135E-2</v>
      </c>
      <c r="C61" s="12">
        <f t="shared" si="13"/>
        <v>6.2981422646006355E-2</v>
      </c>
      <c r="D61" s="12">
        <f t="shared" si="13"/>
        <v>5.8344803752464015E-2</v>
      </c>
      <c r="E61" s="12">
        <f t="shared" si="13"/>
        <v>5.4020295573501124E-2</v>
      </c>
      <c r="F61" s="12">
        <f t="shared" si="13"/>
        <v>4.9990484422090378E-2</v>
      </c>
      <c r="G61" s="12">
        <f t="shared" si="13"/>
        <v>4.6238444425314489E-2</v>
      </c>
      <c r="H61" s="12">
        <f t="shared" si="14"/>
        <v>4.2747802377970337E-2</v>
      </c>
      <c r="I61" s="12">
        <f t="shared" si="14"/>
        <v>3.9502785835296143E-2</v>
      </c>
      <c r="J61" s="12">
        <f t="shared" si="14"/>
        <v>3.6488257047529261E-2</v>
      </c>
      <c r="K61" s="12">
        <f t="shared" si="14"/>
        <v>3.3689734995427337E-2</v>
      </c>
    </row>
    <row r="62" spans="1:11" x14ac:dyDescent="0.25">
      <c r="A62" s="11">
        <v>2</v>
      </c>
      <c r="B62" s="12">
        <f t="shared" ref="B62:G76" si="15">EXP(-B$59)*B$59^$A62/FACT($A62)</f>
        <v>0.13929333675180333</v>
      </c>
      <c r="C62" s="12">
        <f t="shared" si="15"/>
        <v>0.13226098755661334</v>
      </c>
      <c r="D62" s="12">
        <f t="shared" si="15"/>
        <v>0.12544132806779762</v>
      </c>
      <c r="E62" s="12">
        <f t="shared" si="15"/>
        <v>0.11884465026170248</v>
      </c>
      <c r="F62" s="12">
        <f t="shared" si="15"/>
        <v>0.11247858994970335</v>
      </c>
      <c r="G62" s="12">
        <f t="shared" ref="G62:G75" si="16">EXP(-G$59)*G$59^$A62/FACT($A62)</f>
        <v>0.10634842217822332</v>
      </c>
      <c r="H62" s="12">
        <f t="shared" si="14"/>
        <v>0.10045733558823029</v>
      </c>
      <c r="I62" s="12">
        <f t="shared" si="14"/>
        <v>9.4806686004710747E-2</v>
      </c>
      <c r="J62" s="12">
        <f t="shared" si="14"/>
        <v>8.9396229766446692E-2</v>
      </c>
      <c r="K62" s="12">
        <f t="shared" si="14"/>
        <v>8.4224337488568335E-2</v>
      </c>
    </row>
    <row r="63" spans="1:11" x14ac:dyDescent="0.25">
      <c r="A63" s="11">
        <v>3</v>
      </c>
      <c r="B63" s="12">
        <f t="shared" si="15"/>
        <v>0.19036756022746457</v>
      </c>
      <c r="C63" s="12">
        <f t="shared" si="15"/>
        <v>0.18516538257925871</v>
      </c>
      <c r="D63" s="12">
        <f t="shared" si="15"/>
        <v>0.17979923689717658</v>
      </c>
      <c r="E63" s="12">
        <f t="shared" si="15"/>
        <v>0.17430548705049698</v>
      </c>
      <c r="F63" s="12">
        <f t="shared" si="15"/>
        <v>0.168717884924555</v>
      </c>
      <c r="G63" s="12">
        <f t="shared" si="16"/>
        <v>0.16306758067327573</v>
      </c>
      <c r="H63" s="12">
        <f t="shared" si="14"/>
        <v>0.15738315908822748</v>
      </c>
      <c r="I63" s="12">
        <f t="shared" si="14"/>
        <v>0.1516906976075372</v>
      </c>
      <c r="J63" s="12">
        <f t="shared" si="14"/>
        <v>0.14601384195186295</v>
      </c>
      <c r="K63" s="12">
        <f t="shared" si="14"/>
        <v>0.14037389581428056</v>
      </c>
    </row>
    <row r="64" spans="1:11" x14ac:dyDescent="0.25">
      <c r="A64" s="11">
        <v>4</v>
      </c>
      <c r="B64" s="12">
        <f t="shared" si="15"/>
        <v>0.19512674923315113</v>
      </c>
      <c r="C64" s="12">
        <f t="shared" si="15"/>
        <v>0.19442365170822162</v>
      </c>
      <c r="D64" s="12">
        <f t="shared" si="15"/>
        <v>0.19328417966446484</v>
      </c>
      <c r="E64" s="12">
        <f t="shared" si="15"/>
        <v>0.19173603575554668</v>
      </c>
      <c r="F64" s="12">
        <f t="shared" si="15"/>
        <v>0.18980762054012443</v>
      </c>
      <c r="G64" s="12">
        <f t="shared" si="16"/>
        <v>0.18752771777426711</v>
      </c>
      <c r="H64" s="12">
        <f t="shared" si="14"/>
        <v>0.18492521192866732</v>
      </c>
      <c r="I64" s="12">
        <f t="shared" si="14"/>
        <v>0.18202883712904461</v>
      </c>
      <c r="J64" s="12">
        <f t="shared" si="14"/>
        <v>0.17886695639103212</v>
      </c>
      <c r="K64" s="12">
        <f t="shared" si="14"/>
        <v>0.17546736976785071</v>
      </c>
    </row>
    <row r="65" spans="1:11" x14ac:dyDescent="0.25">
      <c r="A65" s="11">
        <v>5</v>
      </c>
      <c r="B65" s="12">
        <f t="shared" si="15"/>
        <v>0.16000393437118393</v>
      </c>
      <c r="C65" s="12">
        <f t="shared" si="15"/>
        <v>0.16331586743490617</v>
      </c>
      <c r="D65" s="12">
        <f t="shared" si="15"/>
        <v>0.16622439451143975</v>
      </c>
      <c r="E65" s="12">
        <f t="shared" si="15"/>
        <v>0.16872771146488111</v>
      </c>
      <c r="F65" s="12">
        <f t="shared" si="15"/>
        <v>0.17082685848611195</v>
      </c>
      <c r="G65" s="12">
        <f t="shared" si="16"/>
        <v>0.17252550035232572</v>
      </c>
      <c r="H65" s="12">
        <f t="shared" si="14"/>
        <v>0.17382969921294725</v>
      </c>
      <c r="I65" s="12">
        <f t="shared" si="14"/>
        <v>0.17474768364388285</v>
      </c>
      <c r="J65" s="12">
        <f t="shared" si="14"/>
        <v>0.17528961726321149</v>
      </c>
      <c r="K65" s="12">
        <f t="shared" si="14"/>
        <v>0.17546736976785071</v>
      </c>
    </row>
    <row r="66" spans="1:11" x14ac:dyDescent="0.25">
      <c r="A66" s="11">
        <v>6</v>
      </c>
      <c r="B66" s="12">
        <f t="shared" si="15"/>
        <v>0.10933602182030901</v>
      </c>
      <c r="C66" s="12">
        <f t="shared" si="15"/>
        <v>0.11432110720443431</v>
      </c>
      <c r="D66" s="12">
        <f t="shared" si="15"/>
        <v>0.11912748273319848</v>
      </c>
      <c r="E66" s="12">
        <f t="shared" si="15"/>
        <v>0.12373365507424615</v>
      </c>
      <c r="F66" s="12">
        <f t="shared" si="15"/>
        <v>0.12812014386458398</v>
      </c>
      <c r="G66" s="12">
        <f t="shared" si="16"/>
        <v>0.13226955027011639</v>
      </c>
      <c r="H66" s="12">
        <f t="shared" si="14"/>
        <v>0.13616659771680872</v>
      </c>
      <c r="I66" s="12">
        <f t="shared" si="14"/>
        <v>0.13979814691510625</v>
      </c>
      <c r="J66" s="12">
        <f t="shared" si="14"/>
        <v>0.14315318743162272</v>
      </c>
      <c r="K66" s="12">
        <f t="shared" si="14"/>
        <v>0.14622280813987559</v>
      </c>
    </row>
    <row r="67" spans="1:11" x14ac:dyDescent="0.25">
      <c r="A67" s="11">
        <v>7</v>
      </c>
      <c r="B67" s="12">
        <f t="shared" si="15"/>
        <v>6.4039669923323855E-2</v>
      </c>
      <c r="C67" s="12">
        <f t="shared" si="15"/>
        <v>6.8592664322660604E-2</v>
      </c>
      <c r="D67" s="12">
        <f t="shared" si="15"/>
        <v>7.3178310821821926E-2</v>
      </c>
      <c r="E67" s="12">
        <f t="shared" si="15"/>
        <v>7.7775440332383303E-2</v>
      </c>
      <c r="F67" s="12">
        <f t="shared" si="15"/>
        <v>8.2362949627232548E-2</v>
      </c>
      <c r="G67" s="12">
        <f t="shared" si="16"/>
        <v>8.6919990177505027E-2</v>
      </c>
      <c r="H67" s="12">
        <f t="shared" si="14"/>
        <v>9.1426144181285862E-2</v>
      </c>
      <c r="I67" s="12">
        <f t="shared" si="14"/>
        <v>9.5861586456072873E-2</v>
      </c>
      <c r="J67" s="12">
        <f t="shared" si="14"/>
        <v>0.10020723120213594</v>
      </c>
      <c r="K67" s="12">
        <f t="shared" si="14"/>
        <v>0.104444862957054</v>
      </c>
    </row>
    <row r="68" spans="1:11" x14ac:dyDescent="0.25">
      <c r="A68" s="11">
        <v>8</v>
      </c>
      <c r="B68" s="12">
        <f t="shared" si="15"/>
        <v>3.2820330835703466E-2</v>
      </c>
      <c r="C68" s="12">
        <f t="shared" si="15"/>
        <v>3.601114876939681E-2</v>
      </c>
      <c r="D68" s="12">
        <f t="shared" si="15"/>
        <v>3.9333342066729282E-2</v>
      </c>
      <c r="E68" s="12">
        <f t="shared" si="15"/>
        <v>4.2776492182810814E-2</v>
      </c>
      <c r="F68" s="12">
        <f t="shared" si="15"/>
        <v>4.6329159165318309E-2</v>
      </c>
      <c r="G68" s="12">
        <f t="shared" si="16"/>
        <v>4.997899435206539E-2</v>
      </c>
      <c r="H68" s="12">
        <f t="shared" si="14"/>
        <v>5.3712859706505439E-2</v>
      </c>
      <c r="I68" s="12">
        <f t="shared" si="14"/>
        <v>5.7516951873643717E-2</v>
      </c>
      <c r="J68" s="12">
        <f t="shared" si="14"/>
        <v>6.1376929111308258E-2</v>
      </c>
      <c r="K68" s="12">
        <f t="shared" si="14"/>
        <v>6.5278039348158748E-2</v>
      </c>
    </row>
    <row r="69" spans="1:11" x14ac:dyDescent="0.25">
      <c r="A69" s="11">
        <v>9</v>
      </c>
      <c r="B69" s="12">
        <f t="shared" si="15"/>
        <v>1.4951484047376023E-2</v>
      </c>
      <c r="C69" s="12">
        <f t="shared" si="15"/>
        <v>1.6805202759051847E-2</v>
      </c>
      <c r="D69" s="12">
        <f t="shared" si="15"/>
        <v>1.8792596765215105E-2</v>
      </c>
      <c r="E69" s="12">
        <f t="shared" si="15"/>
        <v>2.0912951733818623E-2</v>
      </c>
      <c r="F69" s="12">
        <f t="shared" si="15"/>
        <v>2.3164579582659155E-2</v>
      </c>
      <c r="G69" s="12">
        <f t="shared" si="16"/>
        <v>2.5544819335500086E-2</v>
      </c>
      <c r="H69" s="12">
        <f t="shared" si="14"/>
        <v>2.8050048957841734E-2</v>
      </c>
      <c r="I69" s="12">
        <f t="shared" si="14"/>
        <v>3.0675707665943318E-2</v>
      </c>
      <c r="J69" s="12">
        <f t="shared" si="14"/>
        <v>3.3416328071712277E-2</v>
      </c>
      <c r="K69" s="12">
        <f t="shared" si="14"/>
        <v>3.6265577415643749E-2</v>
      </c>
    </row>
    <row r="70" spans="1:11" x14ac:dyDescent="0.25">
      <c r="A70" s="11">
        <v>10</v>
      </c>
      <c r="B70" s="12">
        <f t="shared" si="15"/>
        <v>6.1301084594241693E-3</v>
      </c>
      <c r="C70" s="12">
        <f t="shared" si="15"/>
        <v>7.0581851588017754E-3</v>
      </c>
      <c r="D70" s="12">
        <f t="shared" si="15"/>
        <v>8.0808166090424929E-3</v>
      </c>
      <c r="E70" s="12">
        <f t="shared" si="15"/>
        <v>9.201698762880196E-3</v>
      </c>
      <c r="F70" s="12">
        <f t="shared" si="15"/>
        <v>1.042406081219662E-2</v>
      </c>
      <c r="G70" s="12">
        <f t="shared" si="16"/>
        <v>1.1750616894330039E-2</v>
      </c>
      <c r="H70" s="12">
        <f t="shared" si="14"/>
        <v>1.3183523010185617E-2</v>
      </c>
      <c r="I70" s="12">
        <f t="shared" si="14"/>
        <v>1.4724339679652792E-2</v>
      </c>
      <c r="J70" s="12">
        <f t="shared" si="14"/>
        <v>1.6374000755139017E-2</v>
      </c>
      <c r="K70" s="12">
        <f t="shared" si="14"/>
        <v>1.8132788707821871E-2</v>
      </c>
    </row>
    <row r="71" spans="1:11" x14ac:dyDescent="0.25">
      <c r="A71" s="11">
        <v>11</v>
      </c>
      <c r="B71" s="12">
        <f t="shared" si="15"/>
        <v>2.2848586076035541E-3</v>
      </c>
      <c r="C71" s="12">
        <f t="shared" si="15"/>
        <v>2.6949434242697686E-3</v>
      </c>
      <c r="D71" s="12">
        <f t="shared" si="15"/>
        <v>3.1588646744438839E-3</v>
      </c>
      <c r="E71" s="12">
        <f t="shared" si="15"/>
        <v>3.6806795051520787E-3</v>
      </c>
      <c r="F71" s="12">
        <f t="shared" si="15"/>
        <v>4.2643885140804354E-3</v>
      </c>
      <c r="G71" s="12">
        <f t="shared" si="16"/>
        <v>4.9138943376289251E-3</v>
      </c>
      <c r="H71" s="12">
        <f t="shared" si="14"/>
        <v>5.6329598316247637E-3</v>
      </c>
      <c r="I71" s="12">
        <f t="shared" si="14"/>
        <v>6.4251664056666725E-3</v>
      </c>
      <c r="J71" s="12">
        <f t="shared" si="14"/>
        <v>7.2938730636528358E-3</v>
      </c>
      <c r="K71" s="12">
        <f t="shared" si="14"/>
        <v>8.2421766853735794E-3</v>
      </c>
    </row>
    <row r="72" spans="1:11" x14ac:dyDescent="0.25">
      <c r="A72" s="11">
        <v>12</v>
      </c>
      <c r="B72" s="12">
        <f t="shared" si="15"/>
        <v>7.8066002426454759E-4</v>
      </c>
      <c r="C72" s="12">
        <f t="shared" si="15"/>
        <v>9.4323019849441901E-4</v>
      </c>
      <c r="D72" s="12">
        <f t="shared" si="15"/>
        <v>1.1319265083423917E-3</v>
      </c>
      <c r="E72" s="12">
        <f t="shared" si="15"/>
        <v>1.3495824852224286E-3</v>
      </c>
      <c r="F72" s="12">
        <f t="shared" si="15"/>
        <v>1.5991456927801633E-3</v>
      </c>
      <c r="G72" s="12">
        <f t="shared" si="16"/>
        <v>1.8836594960910875E-3</v>
      </c>
      <c r="H72" s="12">
        <f t="shared" si="14"/>
        <v>2.2062426007196994E-3</v>
      </c>
      <c r="I72" s="12">
        <f t="shared" si="14"/>
        <v>2.5700665622666687E-3</v>
      </c>
      <c r="J72" s="12">
        <f t="shared" si="14"/>
        <v>2.9783315009915749E-3</v>
      </c>
      <c r="K72" s="12">
        <f t="shared" si="14"/>
        <v>3.4342402855723248E-3</v>
      </c>
    </row>
    <row r="73" spans="1:11" x14ac:dyDescent="0.25">
      <c r="A73" s="11">
        <v>13</v>
      </c>
      <c r="B73" s="12">
        <f t="shared" si="15"/>
        <v>2.4620816149881886E-4</v>
      </c>
      <c r="C73" s="12">
        <f t="shared" si="15"/>
        <v>3.0473591028281233E-4</v>
      </c>
      <c r="D73" s="12">
        <f t="shared" si="15"/>
        <v>3.7440646045171423E-4</v>
      </c>
      <c r="E73" s="12">
        <f t="shared" si="15"/>
        <v>4.5678176422912976E-4</v>
      </c>
      <c r="F73" s="12">
        <f t="shared" si="15"/>
        <v>5.5355043211621031E-4</v>
      </c>
      <c r="G73" s="12">
        <f t="shared" si="16"/>
        <v>6.6652566784761559E-4</v>
      </c>
      <c r="H73" s="12">
        <f t="shared" si="14"/>
        <v>7.9764155564481453E-4</v>
      </c>
      <c r="I73" s="12">
        <f t="shared" si="14"/>
        <v>9.4894765376000089E-4</v>
      </c>
      <c r="J73" s="12">
        <f t="shared" si="14"/>
        <v>1.1226018734506705E-3</v>
      </c>
      <c r="K73" s="12">
        <f t="shared" si="14"/>
        <v>1.3208616482970478E-3</v>
      </c>
    </row>
    <row r="74" spans="1:11" x14ac:dyDescent="0.25">
      <c r="A74" s="11">
        <v>14</v>
      </c>
      <c r="B74" s="12">
        <f t="shared" si="15"/>
        <v>7.2103818724654083E-5</v>
      </c>
      <c r="C74" s="12">
        <f t="shared" si="15"/>
        <v>9.1420773084843675E-5</v>
      </c>
      <c r="D74" s="12">
        <f t="shared" si="15"/>
        <v>1.1499626999588364E-4</v>
      </c>
      <c r="E74" s="12">
        <f t="shared" si="15"/>
        <v>1.4355998304344081E-4</v>
      </c>
      <c r="F74" s="12">
        <f t="shared" si="15"/>
        <v>1.7792692460878189E-4</v>
      </c>
      <c r="G74" s="12">
        <f t="shared" si="16"/>
        <v>2.1900129086421655E-4</v>
      </c>
      <c r="H74" s="12">
        <f t="shared" si="14"/>
        <v>2.6777966510933062E-4</v>
      </c>
      <c r="I74" s="12">
        <f t="shared" si="14"/>
        <v>3.2535348128914316E-4</v>
      </c>
      <c r="J74" s="12">
        <f t="shared" si="14"/>
        <v>3.9291065570773475E-4</v>
      </c>
      <c r="K74" s="12">
        <f t="shared" si="14"/>
        <v>4.7173630296323143E-4</v>
      </c>
    </row>
    <row r="75" spans="1:11" x14ac:dyDescent="0.25">
      <c r="A75" s="11">
        <v>15</v>
      </c>
      <c r="B75" s="12">
        <f t="shared" si="15"/>
        <v>1.9708377118072117E-5</v>
      </c>
      <c r="C75" s="12">
        <f t="shared" si="15"/>
        <v>2.5597816463756239E-5</v>
      </c>
      <c r="D75" s="12">
        <f t="shared" si="15"/>
        <v>3.2965597398819975E-5</v>
      </c>
      <c r="E75" s="12">
        <f t="shared" si="15"/>
        <v>4.21109283594093E-5</v>
      </c>
      <c r="F75" s="12">
        <f t="shared" si="15"/>
        <v>5.3378077382634571E-5</v>
      </c>
      <c r="G75" s="12">
        <f t="shared" si="16"/>
        <v>6.7160395865026402E-5</v>
      </c>
      <c r="H75" s="12">
        <f t="shared" si="14"/>
        <v>8.3904295067590263E-5</v>
      </c>
      <c r="I75" s="12">
        <f t="shared" si="14"/>
        <v>1.041131140125258E-4</v>
      </c>
      <c r="J75" s="12">
        <f t="shared" si="14"/>
        <v>1.2835081419786004E-4</v>
      </c>
      <c r="K75" s="12">
        <f t="shared" si="14"/>
        <v>1.5724543432107713E-4</v>
      </c>
    </row>
    <row r="76" spans="1:11" x14ac:dyDescent="0.25">
      <c r="A76" s="11">
        <v>16</v>
      </c>
      <c r="B76" s="12">
        <f t="shared" si="15"/>
        <v>5.05027163650598E-6</v>
      </c>
      <c r="C76" s="12">
        <f t="shared" si="15"/>
        <v>6.7194268217360117E-6</v>
      </c>
      <c r="D76" s="12">
        <f t="shared" si="15"/>
        <v>8.8595043009328674E-6</v>
      </c>
      <c r="E76" s="12">
        <f t="shared" si="15"/>
        <v>1.1580505298837558E-5</v>
      </c>
      <c r="F76" s="12">
        <f t="shared" si="15"/>
        <v>1.5012584263865975E-5</v>
      </c>
      <c r="G76" s="12">
        <f t="shared" si="15"/>
        <v>1.9308613811195084E-5</v>
      </c>
      <c r="H76" s="12">
        <f t="shared" si="14"/>
        <v>2.4646886676104641E-5</v>
      </c>
      <c r="I76" s="12">
        <f t="shared" si="14"/>
        <v>3.1233934203757738E-5</v>
      </c>
      <c r="J76" s="12">
        <f t="shared" si="14"/>
        <v>3.930743684809464E-5</v>
      </c>
      <c r="K76" s="12">
        <f t="shared" si="14"/>
        <v>4.9139198225336602E-5</v>
      </c>
    </row>
    <row r="77" spans="1:11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 ht="27" customHeight="1" x14ac:dyDescent="0.25">
      <c r="A78" s="10" t="s">
        <v>7</v>
      </c>
      <c r="B78" s="13">
        <f t="shared" ref="B78:K78" si="17">B59+1</f>
        <v>5.0999999999999996</v>
      </c>
      <c r="C78" s="13">
        <f t="shared" si="17"/>
        <v>5.2</v>
      </c>
      <c r="D78" s="13">
        <f t="shared" si="17"/>
        <v>5.3</v>
      </c>
      <c r="E78" s="13">
        <f t="shared" si="17"/>
        <v>5.4</v>
      </c>
      <c r="F78" s="13">
        <f t="shared" si="17"/>
        <v>5.5</v>
      </c>
      <c r="G78" s="13">
        <f t="shared" si="17"/>
        <v>5.6</v>
      </c>
      <c r="H78" s="13">
        <f t="shared" si="17"/>
        <v>5.7</v>
      </c>
      <c r="I78" s="13">
        <f t="shared" si="17"/>
        <v>5.8</v>
      </c>
      <c r="J78" s="13">
        <f t="shared" si="17"/>
        <v>5.9</v>
      </c>
      <c r="K78" s="13">
        <f t="shared" si="17"/>
        <v>6</v>
      </c>
    </row>
    <row r="79" spans="1:11" x14ac:dyDescent="0.25">
      <c r="A79" s="11">
        <v>0</v>
      </c>
      <c r="B79" s="12">
        <f t="shared" ref="B79:G79" si="18">EXP(-B$78)*B$78^$A79/FACT($A79)</f>
        <v>6.0967465655156379E-3</v>
      </c>
      <c r="C79" s="12">
        <f t="shared" si="18"/>
        <v>5.5165644207607716E-3</v>
      </c>
      <c r="D79" s="12">
        <f t="shared" si="18"/>
        <v>4.991593906910217E-3</v>
      </c>
      <c r="E79" s="12">
        <f t="shared" si="18"/>
        <v>4.5165809426126659E-3</v>
      </c>
      <c r="F79" s="12">
        <f t="shared" si="18"/>
        <v>4.0867714384640666E-3</v>
      </c>
      <c r="G79" s="12">
        <f t="shared" si="18"/>
        <v>3.697863716482932E-3</v>
      </c>
      <c r="H79" s="12">
        <f t="shared" ref="H79:K96" si="19">EXP(-H$78)*H$78^$A79/FACT($A79)</f>
        <v>3.345965457471272E-3</v>
      </c>
      <c r="I79" s="12">
        <f t="shared" si="19"/>
        <v>3.0275547453758153E-3</v>
      </c>
      <c r="J79" s="12">
        <f t="shared" si="19"/>
        <v>2.7394448187683684E-3</v>
      </c>
      <c r="K79" s="12">
        <f t="shared" si="19"/>
        <v>2.4787521766663585E-3</v>
      </c>
    </row>
    <row r="80" spans="1:11" x14ac:dyDescent="0.25">
      <c r="A80" s="11">
        <v>1</v>
      </c>
      <c r="B80" s="12">
        <f t="shared" ref="B80:G96" si="20">EXP(-B$78)*B$78^$A80/FACT($A80)</f>
        <v>3.109340748412975E-2</v>
      </c>
      <c r="C80" s="12">
        <f t="shared" si="20"/>
        <v>2.8686134987956014E-2</v>
      </c>
      <c r="D80" s="12">
        <f t="shared" si="20"/>
        <v>2.6455447706624148E-2</v>
      </c>
      <c r="E80" s="12">
        <f t="shared" si="20"/>
        <v>2.4389537090108399E-2</v>
      </c>
      <c r="F80" s="12">
        <f t="shared" si="20"/>
        <v>2.2477242911552366E-2</v>
      </c>
      <c r="G80" s="12">
        <f t="shared" si="20"/>
        <v>2.0708036812304417E-2</v>
      </c>
      <c r="H80" s="12">
        <f t="shared" si="19"/>
        <v>1.907200310758625E-2</v>
      </c>
      <c r="I80" s="12">
        <f t="shared" si="19"/>
        <v>1.7559817523179727E-2</v>
      </c>
      <c r="J80" s="12">
        <f t="shared" si="19"/>
        <v>1.6162724430733376E-2</v>
      </c>
      <c r="K80" s="12">
        <f t="shared" si="19"/>
        <v>1.4872513059998151E-2</v>
      </c>
    </row>
    <row r="81" spans="1:11" x14ac:dyDescent="0.25">
      <c r="A81" s="11">
        <v>2</v>
      </c>
      <c r="B81" s="12">
        <f t="shared" si="20"/>
        <v>7.9288189084530863E-2</v>
      </c>
      <c r="C81" s="12">
        <f t="shared" si="20"/>
        <v>7.4583950968685642E-2</v>
      </c>
      <c r="D81" s="12">
        <f t="shared" si="20"/>
        <v>7.0106936422554E-2</v>
      </c>
      <c r="E81" s="12">
        <f t="shared" si="20"/>
        <v>6.5851750143292684E-2</v>
      </c>
      <c r="F81" s="12">
        <f t="shared" si="20"/>
        <v>6.181241800676901E-2</v>
      </c>
      <c r="G81" s="12">
        <f t="shared" si="20"/>
        <v>5.7982503074452366E-2</v>
      </c>
      <c r="H81" s="12">
        <f t="shared" si="19"/>
        <v>5.4355208856620818E-2</v>
      </c>
      <c r="I81" s="12">
        <f t="shared" si="19"/>
        <v>5.0923470817221213E-2</v>
      </c>
      <c r="J81" s="12">
        <f t="shared" si="19"/>
        <v>4.7680037070663456E-2</v>
      </c>
      <c r="K81" s="12">
        <f t="shared" si="19"/>
        <v>4.4617539179994455E-2</v>
      </c>
    </row>
    <row r="82" spans="1:11" x14ac:dyDescent="0.25">
      <c r="A82" s="11">
        <v>3</v>
      </c>
      <c r="B82" s="12">
        <f t="shared" si="20"/>
        <v>0.13478992144370247</v>
      </c>
      <c r="C82" s="12">
        <f t="shared" si="20"/>
        <v>0.12927884834572179</v>
      </c>
      <c r="D82" s="12">
        <f t="shared" si="20"/>
        <v>0.12385558767984538</v>
      </c>
      <c r="E82" s="12">
        <f t="shared" si="20"/>
        <v>0.11853315025792682</v>
      </c>
      <c r="F82" s="12">
        <f t="shared" si="20"/>
        <v>0.11332276634574318</v>
      </c>
      <c r="G82" s="12">
        <f t="shared" si="20"/>
        <v>0.10823400573897773</v>
      </c>
      <c r="H82" s="12">
        <f t="shared" si="19"/>
        <v>0.10327489682757955</v>
      </c>
      <c r="I82" s="12">
        <f t="shared" si="19"/>
        <v>9.8452043579961013E-2</v>
      </c>
      <c r="J82" s="12">
        <f t="shared" si="19"/>
        <v>9.3770739572304793E-2</v>
      </c>
      <c r="K82" s="12">
        <f t="shared" si="19"/>
        <v>8.9235078359988909E-2</v>
      </c>
    </row>
    <row r="83" spans="1:11" x14ac:dyDescent="0.25">
      <c r="A83" s="11">
        <v>4</v>
      </c>
      <c r="B83" s="12">
        <f t="shared" si="20"/>
        <v>0.17185714984072062</v>
      </c>
      <c r="C83" s="12">
        <f t="shared" si="20"/>
        <v>0.16806250284943833</v>
      </c>
      <c r="D83" s="12">
        <f t="shared" si="20"/>
        <v>0.16410865367579514</v>
      </c>
      <c r="E83" s="12">
        <f t="shared" si="20"/>
        <v>0.16001975284820122</v>
      </c>
      <c r="F83" s="12">
        <f t="shared" si="20"/>
        <v>0.15581880372539689</v>
      </c>
      <c r="G83" s="12">
        <f t="shared" si="20"/>
        <v>0.15152760803456883</v>
      </c>
      <c r="H83" s="12">
        <f t="shared" si="19"/>
        <v>0.14716672797930089</v>
      </c>
      <c r="I83" s="12">
        <f t="shared" si="19"/>
        <v>0.14275546319094348</v>
      </c>
      <c r="J83" s="12">
        <f t="shared" si="19"/>
        <v>0.13831184086914958</v>
      </c>
      <c r="K83" s="12">
        <f t="shared" si="19"/>
        <v>0.13385261753998337</v>
      </c>
    </row>
    <row r="84" spans="1:11" x14ac:dyDescent="0.25">
      <c r="A84" s="11">
        <v>5</v>
      </c>
      <c r="B84" s="12">
        <f t="shared" si="20"/>
        <v>0.17529429283753503</v>
      </c>
      <c r="C84" s="12">
        <f t="shared" si="20"/>
        <v>0.17478500296341584</v>
      </c>
      <c r="D84" s="12">
        <f t="shared" si="20"/>
        <v>0.17395517289634285</v>
      </c>
      <c r="E84" s="12">
        <f t="shared" si="20"/>
        <v>0.17282133307605735</v>
      </c>
      <c r="F84" s="12">
        <f t="shared" si="20"/>
        <v>0.17140068409793657</v>
      </c>
      <c r="G84" s="12">
        <f t="shared" si="20"/>
        <v>0.16971092099871707</v>
      </c>
      <c r="H84" s="12">
        <f t="shared" si="19"/>
        <v>0.167770069896403</v>
      </c>
      <c r="I84" s="12">
        <f t="shared" si="19"/>
        <v>0.16559633730149442</v>
      </c>
      <c r="J84" s="12">
        <f t="shared" si="19"/>
        <v>0.16320797222559649</v>
      </c>
      <c r="K84" s="12">
        <f t="shared" si="19"/>
        <v>0.16062314104798003</v>
      </c>
    </row>
    <row r="85" spans="1:11" x14ac:dyDescent="0.25">
      <c r="A85" s="11">
        <v>6</v>
      </c>
      <c r="B85" s="12">
        <f t="shared" si="20"/>
        <v>0.14900014891190477</v>
      </c>
      <c r="C85" s="12">
        <f t="shared" si="20"/>
        <v>0.1514803359016271</v>
      </c>
      <c r="D85" s="12">
        <f t="shared" si="20"/>
        <v>0.15366040272510287</v>
      </c>
      <c r="E85" s="12">
        <f t="shared" si="20"/>
        <v>0.15553919976845162</v>
      </c>
      <c r="F85" s="12">
        <f t="shared" si="20"/>
        <v>0.15711729375644184</v>
      </c>
      <c r="G85" s="12">
        <f t="shared" si="20"/>
        <v>0.15839685959880259</v>
      </c>
      <c r="H85" s="12">
        <f t="shared" si="19"/>
        <v>0.15938156640158285</v>
      </c>
      <c r="I85" s="12">
        <f t="shared" si="19"/>
        <v>0.1600764593914446</v>
      </c>
      <c r="J85" s="12">
        <f t="shared" si="19"/>
        <v>0.16048783935516991</v>
      </c>
      <c r="K85" s="12">
        <f t="shared" si="19"/>
        <v>0.16062314104798003</v>
      </c>
    </row>
    <row r="86" spans="1:11" x14ac:dyDescent="0.25">
      <c r="A86" s="11">
        <v>7</v>
      </c>
      <c r="B86" s="12">
        <f t="shared" si="20"/>
        <v>0.10855725135010204</v>
      </c>
      <c r="C86" s="12">
        <f t="shared" si="20"/>
        <v>0.11252824952692299</v>
      </c>
      <c r="D86" s="12">
        <f t="shared" si="20"/>
        <v>0.11634287634900642</v>
      </c>
      <c r="E86" s="12">
        <f t="shared" si="20"/>
        <v>0.11998738267851981</v>
      </c>
      <c r="F86" s="12">
        <f t="shared" si="20"/>
        <v>0.12344930223720431</v>
      </c>
      <c r="G86" s="12">
        <f t="shared" si="20"/>
        <v>0.12671748767904206</v>
      </c>
      <c r="H86" s="12">
        <f t="shared" si="19"/>
        <v>0.12978213264128888</v>
      </c>
      <c r="I86" s="12">
        <f t="shared" si="19"/>
        <v>0.13263478063862552</v>
      </c>
      <c r="J86" s="12">
        <f t="shared" si="19"/>
        <v>0.13526832174221462</v>
      </c>
      <c r="K86" s="12">
        <f t="shared" si="19"/>
        <v>0.13767697804112575</v>
      </c>
    </row>
    <row r="87" spans="1:11" x14ac:dyDescent="0.25">
      <c r="A87" s="11">
        <v>8</v>
      </c>
      <c r="B87" s="12">
        <f t="shared" si="20"/>
        <v>6.9205247735690048E-2</v>
      </c>
      <c r="C87" s="12">
        <f t="shared" si="20"/>
        <v>7.3143362192499936E-2</v>
      </c>
      <c r="D87" s="12">
        <f t="shared" si="20"/>
        <v>7.7077155581216764E-2</v>
      </c>
      <c r="E87" s="12">
        <f t="shared" si="20"/>
        <v>8.0991483308000892E-2</v>
      </c>
      <c r="F87" s="12">
        <f t="shared" si="20"/>
        <v>8.4871395288077953E-2</v>
      </c>
      <c r="G87" s="12">
        <f t="shared" si="20"/>
        <v>8.8702241375329435E-2</v>
      </c>
      <c r="H87" s="12">
        <f t="shared" si="19"/>
        <v>9.2469769506918334E-2</v>
      </c>
      <c r="I87" s="12">
        <f t="shared" si="19"/>
        <v>9.6160215963003504E-2</v>
      </c>
      <c r="J87" s="12">
        <f t="shared" si="19"/>
        <v>9.9760387284883303E-2</v>
      </c>
      <c r="K87" s="12">
        <f t="shared" si="19"/>
        <v>0.1032577335308443</v>
      </c>
    </row>
    <row r="88" spans="1:11" x14ac:dyDescent="0.25">
      <c r="A88" s="11">
        <v>9</v>
      </c>
      <c r="B88" s="12">
        <f t="shared" si="20"/>
        <v>3.9216307050224358E-2</v>
      </c>
      <c r="C88" s="12">
        <f t="shared" si="20"/>
        <v>4.2260609266777743E-2</v>
      </c>
      <c r="D88" s="12">
        <f t="shared" si="20"/>
        <v>4.538988050893876E-2</v>
      </c>
      <c r="E88" s="12">
        <f t="shared" si="20"/>
        <v>4.8594889984800535E-2</v>
      </c>
      <c r="F88" s="12">
        <f t="shared" si="20"/>
        <v>5.1865852676047645E-2</v>
      </c>
      <c r="G88" s="12">
        <f t="shared" si="20"/>
        <v>5.5192505744649421E-2</v>
      </c>
      <c r="H88" s="12">
        <f t="shared" si="19"/>
        <v>5.8564187354381625E-2</v>
      </c>
      <c r="I88" s="12">
        <f t="shared" si="19"/>
        <v>6.1969916953935597E-2</v>
      </c>
      <c r="J88" s="12">
        <f t="shared" si="19"/>
        <v>6.5398476108979059E-2</v>
      </c>
      <c r="K88" s="12">
        <f t="shared" si="19"/>
        <v>6.8838489020562874E-2</v>
      </c>
    </row>
    <row r="89" spans="1:11" x14ac:dyDescent="0.25">
      <c r="A89" s="11">
        <v>10</v>
      </c>
      <c r="B89" s="12">
        <f t="shared" si="20"/>
        <v>2.0000316595614423E-2</v>
      </c>
      <c r="C89" s="12">
        <f t="shared" si="20"/>
        <v>2.1975516818724426E-2</v>
      </c>
      <c r="D89" s="12">
        <f t="shared" si="20"/>
        <v>2.4056636669737546E-2</v>
      </c>
      <c r="E89" s="12">
        <f t="shared" si="20"/>
        <v>2.6241240591792291E-2</v>
      </c>
      <c r="F89" s="12">
        <f t="shared" si="20"/>
        <v>2.8526218971826205E-2</v>
      </c>
      <c r="G89" s="12">
        <f t="shared" si="20"/>
        <v>3.0907803217003676E-2</v>
      </c>
      <c r="H89" s="12">
        <f t="shared" si="19"/>
        <v>3.3381586791997528E-2</v>
      </c>
      <c r="I89" s="12">
        <f t="shared" si="19"/>
        <v>3.594255183328264E-2</v>
      </c>
      <c r="J89" s="12">
        <f t="shared" si="19"/>
        <v>3.8585100904297641E-2</v>
      </c>
      <c r="K89" s="12">
        <f t="shared" si="19"/>
        <v>4.1303093412337726E-2</v>
      </c>
    </row>
    <row r="90" spans="1:11" x14ac:dyDescent="0.25">
      <c r="A90" s="11">
        <v>11</v>
      </c>
      <c r="B90" s="12">
        <f t="shared" si="20"/>
        <v>9.2728740579666857E-3</v>
      </c>
      <c r="C90" s="12">
        <f t="shared" si="20"/>
        <v>1.0388426132487912E-2</v>
      </c>
      <c r="D90" s="12">
        <f t="shared" si="20"/>
        <v>1.1590924940873543E-2</v>
      </c>
      <c r="E90" s="12">
        <f t="shared" si="20"/>
        <v>1.2882063563243487E-2</v>
      </c>
      <c r="F90" s="12">
        <f t="shared" si="20"/>
        <v>1.4263109485913101E-2</v>
      </c>
      <c r="G90" s="12">
        <f t="shared" si="20"/>
        <v>1.5734881637747326E-2</v>
      </c>
      <c r="H90" s="12">
        <f t="shared" si="19"/>
        <v>1.7297731337671443E-2</v>
      </c>
      <c r="I90" s="12">
        <f t="shared" si="19"/>
        <v>1.8951527330276302E-2</v>
      </c>
      <c r="J90" s="12">
        <f t="shared" si="19"/>
        <v>2.0695645030486917E-2</v>
      </c>
      <c r="K90" s="12">
        <f t="shared" si="19"/>
        <v>2.2528960043093304E-2</v>
      </c>
    </row>
    <row r="91" spans="1:11" x14ac:dyDescent="0.25">
      <c r="A91" s="11">
        <v>12</v>
      </c>
      <c r="B91" s="12">
        <f t="shared" si="20"/>
        <v>3.9409714746358408E-3</v>
      </c>
      <c r="C91" s="12">
        <f t="shared" si="20"/>
        <v>4.5016513240780957E-3</v>
      </c>
      <c r="D91" s="12">
        <f t="shared" si="20"/>
        <v>5.1193251822191487E-3</v>
      </c>
      <c r="E91" s="12">
        <f t="shared" si="20"/>
        <v>5.7969286034595703E-3</v>
      </c>
      <c r="F91" s="12">
        <f t="shared" si="20"/>
        <v>6.5372585143768387E-3</v>
      </c>
      <c r="G91" s="12">
        <f t="shared" si="20"/>
        <v>7.3429447642820835E-3</v>
      </c>
      <c r="H91" s="12">
        <f t="shared" si="19"/>
        <v>8.2164223853939365E-3</v>
      </c>
      <c r="I91" s="12">
        <f t="shared" si="19"/>
        <v>9.1599048763002129E-3</v>
      </c>
      <c r="J91" s="12">
        <f t="shared" si="19"/>
        <v>1.0175358806656067E-2</v>
      </c>
      <c r="K91" s="12">
        <f t="shared" si="19"/>
        <v>1.1264480021546652E-2</v>
      </c>
    </row>
    <row r="92" spans="1:11" x14ac:dyDescent="0.25">
      <c r="A92" s="11">
        <v>13</v>
      </c>
      <c r="B92" s="12">
        <f t="shared" si="20"/>
        <v>1.5460734246648298E-3</v>
      </c>
      <c r="C92" s="12">
        <f t="shared" si="20"/>
        <v>1.8006605296312385E-3</v>
      </c>
      <c r="D92" s="12">
        <f t="shared" si="20"/>
        <v>2.0871094973662686E-3</v>
      </c>
      <c r="E92" s="12">
        <f t="shared" si="20"/>
        <v>2.4079549583601294E-3</v>
      </c>
      <c r="F92" s="12">
        <f t="shared" si="20"/>
        <v>2.7657632176209699E-3</v>
      </c>
      <c r="G92" s="12">
        <f t="shared" si="20"/>
        <v>3.1631146676907433E-3</v>
      </c>
      <c r="H92" s="12">
        <f t="shared" si="19"/>
        <v>3.6025851997496497E-3</v>
      </c>
      <c r="I92" s="12">
        <f t="shared" si="19"/>
        <v>4.0867267909647101E-3</v>
      </c>
      <c r="J92" s="12">
        <f t="shared" si="19"/>
        <v>4.6180474584054457E-3</v>
      </c>
      <c r="K92" s="12">
        <f t="shared" si="19"/>
        <v>5.1989907791753776E-3</v>
      </c>
    </row>
    <row r="93" spans="1:11" x14ac:dyDescent="0.25">
      <c r="A93" s="11">
        <v>14</v>
      </c>
      <c r="B93" s="12">
        <f t="shared" si="20"/>
        <v>5.6321246184218797E-4</v>
      </c>
      <c r="C93" s="12">
        <f t="shared" si="20"/>
        <v>6.688167681487457E-4</v>
      </c>
      <c r="D93" s="12">
        <f t="shared" si="20"/>
        <v>7.9012002400294444E-4</v>
      </c>
      <c r="E93" s="12">
        <f t="shared" si="20"/>
        <v>9.2878262679605003E-4</v>
      </c>
      <c r="F93" s="12">
        <f t="shared" si="20"/>
        <v>1.0865498354939525E-3</v>
      </c>
      <c r="G93" s="12">
        <f t="shared" si="20"/>
        <v>1.2652458670762972E-3</v>
      </c>
      <c r="H93" s="12">
        <f t="shared" si="19"/>
        <v>1.4667668313266429E-3</v>
      </c>
      <c r="I93" s="12">
        <f t="shared" si="19"/>
        <v>1.6930725276853803E-3</v>
      </c>
      <c r="J93" s="12">
        <f t="shared" si="19"/>
        <v>1.9461771431851526E-3</v>
      </c>
      <c r="K93" s="12">
        <f t="shared" si="19"/>
        <v>2.2281389053608763E-3</v>
      </c>
    </row>
    <row r="94" spans="1:11" x14ac:dyDescent="0.25">
      <c r="A94" s="11">
        <v>15</v>
      </c>
      <c r="B94" s="12">
        <f t="shared" si="20"/>
        <v>1.9149223702634392E-4</v>
      </c>
      <c r="C94" s="12">
        <f t="shared" si="20"/>
        <v>2.3185647962489851E-4</v>
      </c>
      <c r="D94" s="12">
        <f t="shared" si="20"/>
        <v>2.791757418143736E-4</v>
      </c>
      <c r="E94" s="12">
        <f t="shared" si="20"/>
        <v>3.3436174564657799E-4</v>
      </c>
      <c r="F94" s="12">
        <f t="shared" si="20"/>
        <v>3.9840160634778258E-4</v>
      </c>
      <c r="G94" s="12">
        <f t="shared" si="20"/>
        <v>4.7235845704181757E-4</v>
      </c>
      <c r="H94" s="12">
        <f t="shared" si="19"/>
        <v>5.5737139590412424E-4</v>
      </c>
      <c r="I94" s="12">
        <f t="shared" si="19"/>
        <v>6.5465471070501368E-4</v>
      </c>
      <c r="J94" s="12">
        <f t="shared" si="19"/>
        <v>7.6549634298616004E-4</v>
      </c>
      <c r="K94" s="12">
        <f t="shared" si="19"/>
        <v>8.9125556214435047E-4</v>
      </c>
    </row>
    <row r="95" spans="1:11" x14ac:dyDescent="0.25">
      <c r="A95" s="11">
        <v>16</v>
      </c>
      <c r="B95" s="12">
        <f t="shared" si="20"/>
        <v>6.1038150552147118E-5</v>
      </c>
      <c r="C95" s="12">
        <f t="shared" si="20"/>
        <v>7.5353355878092019E-5</v>
      </c>
      <c r="D95" s="12">
        <f t="shared" si="20"/>
        <v>9.2476964476011263E-5</v>
      </c>
      <c r="E95" s="12">
        <f t="shared" si="20"/>
        <v>1.1284708915572009E-4</v>
      </c>
      <c r="F95" s="12">
        <f t="shared" si="20"/>
        <v>1.3695055218205024E-4</v>
      </c>
      <c r="G95" s="12">
        <f t="shared" si="20"/>
        <v>1.6532545996463617E-4</v>
      </c>
      <c r="H95" s="12">
        <f t="shared" si="19"/>
        <v>1.9856355979084428E-4</v>
      </c>
      <c r="I95" s="12">
        <f t="shared" si="19"/>
        <v>2.3731233263056745E-4</v>
      </c>
      <c r="J95" s="12">
        <f t="shared" si="19"/>
        <v>2.8227677647614649E-4</v>
      </c>
      <c r="K95" s="12">
        <f t="shared" si="19"/>
        <v>3.342208358041314E-4</v>
      </c>
    </row>
    <row r="96" spans="1:11" x14ac:dyDescent="0.25">
      <c r="A96" s="11">
        <v>17</v>
      </c>
      <c r="B96" s="12">
        <f t="shared" si="20"/>
        <v>1.8311445165644135E-5</v>
      </c>
      <c r="C96" s="12">
        <f t="shared" si="20"/>
        <v>2.3049261798004617E-5</v>
      </c>
      <c r="D96" s="12">
        <f t="shared" si="20"/>
        <v>2.8831053630756451E-5</v>
      </c>
      <c r="E96" s="12">
        <f t="shared" si="20"/>
        <v>3.5845545967111093E-5</v>
      </c>
      <c r="F96" s="12">
        <f t="shared" si="20"/>
        <v>4.430753158831038E-5</v>
      </c>
      <c r="G96" s="12">
        <f t="shared" si="20"/>
        <v>5.4460151517762492E-5</v>
      </c>
      <c r="H96" s="12">
        <f t="shared" si="19"/>
        <v>6.6577193576930144E-5</v>
      </c>
      <c r="I96" s="12">
        <f t="shared" si="19"/>
        <v>8.0965384073958314E-5</v>
      </c>
      <c r="J96" s="12">
        <f t="shared" si="19"/>
        <v>9.7966645953486152E-5</v>
      </c>
      <c r="K96" s="12">
        <f t="shared" si="19"/>
        <v>1.1796029498969344E-4</v>
      </c>
    </row>
    <row r="97" spans="1:11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27" customHeight="1" x14ac:dyDescent="0.25">
      <c r="A98" s="10" t="s">
        <v>7</v>
      </c>
      <c r="B98" s="13">
        <f t="shared" ref="B98:K98" si="21">B78+1</f>
        <v>6.1</v>
      </c>
      <c r="C98" s="13">
        <f t="shared" si="21"/>
        <v>6.2</v>
      </c>
      <c r="D98" s="13">
        <f t="shared" si="21"/>
        <v>6.3</v>
      </c>
      <c r="E98" s="13">
        <f t="shared" si="21"/>
        <v>6.4</v>
      </c>
      <c r="F98" s="13">
        <f t="shared" si="21"/>
        <v>6.5</v>
      </c>
      <c r="G98" s="13">
        <f t="shared" si="21"/>
        <v>6.6</v>
      </c>
      <c r="H98" s="13">
        <f t="shared" si="21"/>
        <v>6.7</v>
      </c>
      <c r="I98" s="13">
        <f t="shared" si="21"/>
        <v>6.8</v>
      </c>
      <c r="J98" s="13">
        <f t="shared" si="21"/>
        <v>6.9</v>
      </c>
      <c r="K98" s="13">
        <f t="shared" si="21"/>
        <v>7</v>
      </c>
    </row>
    <row r="99" spans="1:11" x14ac:dyDescent="0.25">
      <c r="A99" s="11">
        <v>0</v>
      </c>
      <c r="B99" s="12">
        <f t="shared" ref="B99:G99" si="22">EXP(-B$98)*B$98^$A99/FACT($A99)</f>
        <v>2.2428677194858034E-3</v>
      </c>
      <c r="C99" s="12">
        <f t="shared" si="22"/>
        <v>2.029430636295734E-3</v>
      </c>
      <c r="D99" s="12">
        <f t="shared" si="22"/>
        <v>1.8363047770289071E-3</v>
      </c>
      <c r="E99" s="12">
        <f t="shared" si="22"/>
        <v>1.6615572731739339E-3</v>
      </c>
      <c r="F99" s="12">
        <f t="shared" si="22"/>
        <v>1.5034391929775724E-3</v>
      </c>
      <c r="G99" s="12">
        <f t="shared" si="22"/>
        <v>1.3603680375478939E-3</v>
      </c>
      <c r="H99" s="12">
        <f t="shared" ref="H99:K121" si="23">EXP(-H$98)*H$98^$A99/FACT($A99)</f>
        <v>1.230911902673481E-3</v>
      </c>
      <c r="I99" s="12">
        <f t="shared" si="23"/>
        <v>1.1137751478448032E-3</v>
      </c>
      <c r="J99" s="12">
        <f t="shared" si="23"/>
        <v>1.0077854290485105E-3</v>
      </c>
      <c r="K99" s="12">
        <f t="shared" si="23"/>
        <v>9.1188196555451624E-4</v>
      </c>
    </row>
    <row r="100" spans="1:11" x14ac:dyDescent="0.25">
      <c r="A100" s="11">
        <v>1</v>
      </c>
      <c r="B100" s="12">
        <f t="shared" ref="B100:G121" si="24">EXP(-B$98)*B$98^$A100/FACT($A100)</f>
        <v>1.36814930888634E-2</v>
      </c>
      <c r="C100" s="12">
        <f t="shared" si="24"/>
        <v>1.2582469945033552E-2</v>
      </c>
      <c r="D100" s="12">
        <f t="shared" si="24"/>
        <v>1.1568720095282115E-2</v>
      </c>
      <c r="E100" s="12">
        <f t="shared" si="24"/>
        <v>1.0633966548313178E-2</v>
      </c>
      <c r="F100" s="12">
        <f t="shared" si="24"/>
        <v>9.7723547543542202E-3</v>
      </c>
      <c r="G100" s="12">
        <f t="shared" si="24"/>
        <v>8.9784290478160996E-3</v>
      </c>
      <c r="H100" s="12">
        <f t="shared" si="23"/>
        <v>8.2471097479123231E-3</v>
      </c>
      <c r="I100" s="12">
        <f t="shared" si="23"/>
        <v>7.5736710053446619E-3</v>
      </c>
      <c r="J100" s="12">
        <f t="shared" si="23"/>
        <v>6.9537194604347222E-3</v>
      </c>
      <c r="K100" s="12">
        <f t="shared" si="23"/>
        <v>6.3831737588816136E-3</v>
      </c>
    </row>
    <row r="101" spans="1:11" x14ac:dyDescent="0.25">
      <c r="A101" s="11">
        <v>2</v>
      </c>
      <c r="B101" s="12">
        <f t="shared" si="24"/>
        <v>4.1728553921033362E-2</v>
      </c>
      <c r="C101" s="12">
        <f t="shared" si="24"/>
        <v>3.900565682960401E-2</v>
      </c>
      <c r="D101" s="12">
        <f t="shared" si="24"/>
        <v>3.6441468300138662E-2</v>
      </c>
      <c r="E101" s="12">
        <f t="shared" si="24"/>
        <v>3.4028692954602174E-2</v>
      </c>
      <c r="F101" s="12">
        <f t="shared" si="24"/>
        <v>3.1760152951651216E-2</v>
      </c>
      <c r="G101" s="12">
        <f t="shared" si="24"/>
        <v>2.9628815857793124E-2</v>
      </c>
      <c r="H101" s="12">
        <f t="shared" si="23"/>
        <v>2.762781765550628E-2</v>
      </c>
      <c r="I101" s="12">
        <f t="shared" si="23"/>
        <v>2.5750481418171847E-2</v>
      </c>
      <c r="J101" s="12">
        <f t="shared" si="23"/>
        <v>2.3990332138499795E-2</v>
      </c>
      <c r="K101" s="12">
        <f t="shared" si="23"/>
        <v>2.2341108156085646E-2</v>
      </c>
    </row>
    <row r="102" spans="1:11" x14ac:dyDescent="0.25">
      <c r="A102" s="11">
        <v>3</v>
      </c>
      <c r="B102" s="12">
        <f t="shared" si="24"/>
        <v>8.4848059639434495E-2</v>
      </c>
      <c r="C102" s="12">
        <f t="shared" si="24"/>
        <v>8.0611690781181619E-2</v>
      </c>
      <c r="D102" s="12">
        <f t="shared" si="24"/>
        <v>7.6527083430291173E-2</v>
      </c>
      <c r="E102" s="12">
        <f t="shared" si="24"/>
        <v>7.2594544969817973E-2</v>
      </c>
      <c r="F102" s="12">
        <f t="shared" si="24"/>
        <v>6.8813664728577639E-2</v>
      </c>
      <c r="G102" s="12">
        <f t="shared" si="24"/>
        <v>6.5183394887144877E-2</v>
      </c>
      <c r="H102" s="12">
        <f t="shared" si="23"/>
        <v>6.1702126097297368E-2</v>
      </c>
      <c r="I102" s="12">
        <f t="shared" si="23"/>
        <v>5.8367757881189523E-2</v>
      </c>
      <c r="J102" s="12">
        <f t="shared" si="23"/>
        <v>5.5177763918549533E-2</v>
      </c>
      <c r="K102" s="12">
        <f t="shared" si="23"/>
        <v>5.2129252364199845E-2</v>
      </c>
    </row>
    <row r="103" spans="1:11" x14ac:dyDescent="0.25">
      <c r="A103" s="11">
        <v>4</v>
      </c>
      <c r="B103" s="12">
        <f t="shared" si="24"/>
        <v>0.1293932909501376</v>
      </c>
      <c r="C103" s="12">
        <f t="shared" si="24"/>
        <v>0.12494812071083154</v>
      </c>
      <c r="D103" s="12">
        <f t="shared" si="24"/>
        <v>0.1205301564027086</v>
      </c>
      <c r="E103" s="12">
        <f t="shared" si="24"/>
        <v>0.11615127195170878</v>
      </c>
      <c r="F103" s="12">
        <f t="shared" si="24"/>
        <v>0.11182220518393865</v>
      </c>
      <c r="G103" s="12">
        <f t="shared" si="24"/>
        <v>0.10755260156378904</v>
      </c>
      <c r="H103" s="12">
        <f t="shared" si="23"/>
        <v>0.10335106121297309</v>
      </c>
      <c r="I103" s="12">
        <f t="shared" si="23"/>
        <v>9.9225188398022177E-2</v>
      </c>
      <c r="J103" s="12">
        <f t="shared" si="23"/>
        <v>9.5181642759497961E-2</v>
      </c>
      <c r="K103" s="12">
        <f t="shared" si="23"/>
        <v>9.1226191637349727E-2</v>
      </c>
    </row>
    <row r="104" spans="1:11" x14ac:dyDescent="0.25">
      <c r="A104" s="11">
        <v>5</v>
      </c>
      <c r="B104" s="12">
        <f t="shared" si="24"/>
        <v>0.15785981495916787</v>
      </c>
      <c r="C104" s="12">
        <f t="shared" si="24"/>
        <v>0.1549356696814311</v>
      </c>
      <c r="D104" s="12">
        <f t="shared" si="24"/>
        <v>0.15186799706741283</v>
      </c>
      <c r="E104" s="12">
        <f t="shared" si="24"/>
        <v>0.14867362809818727</v>
      </c>
      <c r="F104" s="12">
        <f t="shared" si="24"/>
        <v>0.14536886673912028</v>
      </c>
      <c r="G104" s="12">
        <f t="shared" si="24"/>
        <v>0.14196943406420151</v>
      </c>
      <c r="H104" s="12">
        <f t="shared" si="23"/>
        <v>0.13849042202538392</v>
      </c>
      <c r="I104" s="12">
        <f t="shared" si="23"/>
        <v>0.13494625622131015</v>
      </c>
      <c r="J104" s="12">
        <f t="shared" si="23"/>
        <v>0.13135066700810719</v>
      </c>
      <c r="K104" s="12">
        <f t="shared" si="23"/>
        <v>0.12771666829228961</v>
      </c>
    </row>
    <row r="105" spans="1:11" x14ac:dyDescent="0.25">
      <c r="A105" s="11">
        <v>6</v>
      </c>
      <c r="B105" s="12">
        <f t="shared" si="24"/>
        <v>0.16049081187515399</v>
      </c>
      <c r="C105" s="12">
        <f t="shared" si="24"/>
        <v>0.16010019200414552</v>
      </c>
      <c r="D105" s="12">
        <f t="shared" si="24"/>
        <v>0.15946139692078348</v>
      </c>
      <c r="E105" s="12">
        <f t="shared" si="24"/>
        <v>0.15858520330473308</v>
      </c>
      <c r="F105" s="12">
        <f t="shared" si="24"/>
        <v>0.15748293896738028</v>
      </c>
      <c r="G105" s="12">
        <f t="shared" si="24"/>
        <v>0.15616637747062165</v>
      </c>
      <c r="H105" s="12">
        <f t="shared" si="23"/>
        <v>0.15464763792834541</v>
      </c>
      <c r="I105" s="12">
        <f t="shared" si="23"/>
        <v>0.15293909038415149</v>
      </c>
      <c r="J105" s="12">
        <f t="shared" si="23"/>
        <v>0.15105326705932326</v>
      </c>
      <c r="K105" s="12">
        <f t="shared" si="23"/>
        <v>0.14900277967433789</v>
      </c>
    </row>
    <row r="106" spans="1:11" x14ac:dyDescent="0.25">
      <c r="A106" s="11">
        <v>7</v>
      </c>
      <c r="B106" s="12">
        <f t="shared" si="24"/>
        <v>0.13985627891977701</v>
      </c>
      <c r="C106" s="12">
        <f t="shared" si="24"/>
        <v>0.14180302720367172</v>
      </c>
      <c r="D106" s="12">
        <f t="shared" si="24"/>
        <v>0.14351525722870512</v>
      </c>
      <c r="E106" s="12">
        <f t="shared" si="24"/>
        <v>0.14499218587861312</v>
      </c>
      <c r="F106" s="12">
        <f t="shared" si="24"/>
        <v>0.14623415761256742</v>
      </c>
      <c r="G106" s="12">
        <f t="shared" si="24"/>
        <v>0.14724258447230043</v>
      </c>
      <c r="H106" s="12">
        <f t="shared" si="23"/>
        <v>0.14801988201713059</v>
      </c>
      <c r="I106" s="12">
        <f t="shared" si="23"/>
        <v>0.14856940208746144</v>
      </c>
      <c r="J106" s="12">
        <f t="shared" si="23"/>
        <v>0.14889536324419009</v>
      </c>
      <c r="K106" s="12">
        <f t="shared" si="23"/>
        <v>0.14900277967433789</v>
      </c>
    </row>
    <row r="107" spans="1:11" x14ac:dyDescent="0.25">
      <c r="A107" s="11">
        <v>8</v>
      </c>
      <c r="B107" s="12">
        <f t="shared" si="24"/>
        <v>0.10664041267632997</v>
      </c>
      <c r="C107" s="12">
        <f t="shared" si="24"/>
        <v>0.1098973460828456</v>
      </c>
      <c r="D107" s="12">
        <f t="shared" si="24"/>
        <v>0.11301826506760529</v>
      </c>
      <c r="E107" s="12">
        <f t="shared" si="24"/>
        <v>0.1159937487028905</v>
      </c>
      <c r="F107" s="12">
        <f t="shared" si="24"/>
        <v>0.11881525306021101</v>
      </c>
      <c r="G107" s="12">
        <f t="shared" si="24"/>
        <v>0.12147513218964784</v>
      </c>
      <c r="H107" s="12">
        <f t="shared" si="23"/>
        <v>0.12396665118934688</v>
      </c>
      <c r="I107" s="12">
        <f t="shared" si="23"/>
        <v>0.12628399177434224</v>
      </c>
      <c r="J107" s="12">
        <f t="shared" si="23"/>
        <v>0.12842225079811398</v>
      </c>
      <c r="K107" s="12">
        <f t="shared" si="23"/>
        <v>0.13037743221504564</v>
      </c>
    </row>
    <row r="108" spans="1:11" x14ac:dyDescent="0.25">
      <c r="A108" s="11">
        <v>9</v>
      </c>
      <c r="B108" s="12">
        <f t="shared" si="24"/>
        <v>7.22785019250681E-2</v>
      </c>
      <c r="C108" s="12">
        <f t="shared" si="24"/>
        <v>7.5707060634849208E-2</v>
      </c>
      <c r="D108" s="12">
        <f t="shared" si="24"/>
        <v>7.9112785547323705E-2</v>
      </c>
      <c r="E108" s="12">
        <f t="shared" si="24"/>
        <v>8.2484443522055487E-2</v>
      </c>
      <c r="F108" s="12">
        <f t="shared" si="24"/>
        <v>8.5811016099041279E-2</v>
      </c>
      <c r="G108" s="12">
        <f t="shared" si="24"/>
        <v>8.9081763605741743E-2</v>
      </c>
      <c r="H108" s="12">
        <f t="shared" si="23"/>
        <v>9.2286284774291558E-2</v>
      </c>
      <c r="I108" s="12">
        <f t="shared" si="23"/>
        <v>9.5414571562836351E-2</v>
      </c>
      <c r="J108" s="12">
        <f t="shared" si="23"/>
        <v>9.8457058945220707E-2</v>
      </c>
      <c r="K108" s="12">
        <f t="shared" si="23"/>
        <v>0.10140466950059107</v>
      </c>
    </row>
    <row r="109" spans="1:11" x14ac:dyDescent="0.25">
      <c r="A109" s="11">
        <v>10</v>
      </c>
      <c r="B109" s="12">
        <f t="shared" si="24"/>
        <v>4.4089886174291527E-2</v>
      </c>
      <c r="C109" s="12">
        <f t="shared" si="24"/>
        <v>4.6938377593606501E-2</v>
      </c>
      <c r="D109" s="12">
        <f t="shared" si="24"/>
        <v>4.9841054894813934E-2</v>
      </c>
      <c r="E109" s="12">
        <f t="shared" si="24"/>
        <v>5.2790043854115516E-2</v>
      </c>
      <c r="F109" s="12">
        <f t="shared" si="24"/>
        <v>5.5777160464376835E-2</v>
      </c>
      <c r="G109" s="12">
        <f t="shared" si="24"/>
        <v>5.8793963979789553E-2</v>
      </c>
      <c r="H109" s="12">
        <f t="shared" si="23"/>
        <v>6.1831810798775338E-2</v>
      </c>
      <c r="I109" s="12">
        <f t="shared" si="23"/>
        <v>6.4881908662728721E-2</v>
      </c>
      <c r="J109" s="12">
        <f t="shared" si="23"/>
        <v>6.7935370672202303E-2</v>
      </c>
      <c r="K109" s="12">
        <f t="shared" si="23"/>
        <v>7.0983268650413753E-2</v>
      </c>
    </row>
    <row r="110" spans="1:11" x14ac:dyDescent="0.25">
      <c r="A110" s="11">
        <v>11</v>
      </c>
      <c r="B110" s="12">
        <f t="shared" si="24"/>
        <v>2.4449845969379849E-2</v>
      </c>
      <c r="C110" s="12">
        <f t="shared" si="24"/>
        <v>2.6456176461850941E-2</v>
      </c>
      <c r="D110" s="12">
        <f t="shared" si="24"/>
        <v>2.8545331439757064E-2</v>
      </c>
      <c r="E110" s="12">
        <f t="shared" si="24"/>
        <v>3.0714207333303569E-2</v>
      </c>
      <c r="F110" s="12">
        <f t="shared" si="24"/>
        <v>3.2959231183495405E-2</v>
      </c>
      <c r="G110" s="12">
        <f t="shared" si="24"/>
        <v>3.527637838787373E-2</v>
      </c>
      <c r="H110" s="12">
        <f t="shared" si="23"/>
        <v>3.7661193850163172E-2</v>
      </c>
      <c r="I110" s="12">
        <f t="shared" si="23"/>
        <v>4.0108816264232294E-2</v>
      </c>
      <c r="J110" s="12">
        <f t="shared" si="23"/>
        <v>4.2614005239835995E-2</v>
      </c>
      <c r="K110" s="12">
        <f t="shared" si="23"/>
        <v>4.5171170959354204E-2</v>
      </c>
    </row>
    <row r="111" spans="1:11" x14ac:dyDescent="0.25">
      <c r="A111" s="11">
        <v>12</v>
      </c>
      <c r="B111" s="12">
        <f t="shared" si="24"/>
        <v>1.2428671701101422E-2</v>
      </c>
      <c r="C111" s="12">
        <f t="shared" si="24"/>
        <v>1.3669024505289654E-2</v>
      </c>
      <c r="D111" s="12">
        <f t="shared" si="24"/>
        <v>1.498629900587246E-2</v>
      </c>
      <c r="E111" s="12">
        <f t="shared" si="24"/>
        <v>1.638091057776191E-2</v>
      </c>
      <c r="F111" s="12">
        <f t="shared" si="24"/>
        <v>1.785291689106001E-2</v>
      </c>
      <c r="G111" s="12">
        <f t="shared" si="24"/>
        <v>1.9402008113330552E-2</v>
      </c>
      <c r="H111" s="12">
        <f t="shared" si="23"/>
        <v>2.1027499899674437E-2</v>
      </c>
      <c r="I111" s="12">
        <f t="shared" si="23"/>
        <v>2.2728329216398301E-2</v>
      </c>
      <c r="J111" s="12">
        <f t="shared" si="23"/>
        <v>2.4503053012905698E-2</v>
      </c>
      <c r="K111" s="12">
        <f t="shared" si="23"/>
        <v>2.634984972628995E-2</v>
      </c>
    </row>
    <row r="112" spans="1:11" x14ac:dyDescent="0.25">
      <c r="A112" s="11">
        <v>13</v>
      </c>
      <c r="B112" s="12">
        <f t="shared" si="24"/>
        <v>5.8319151828245134E-3</v>
      </c>
      <c r="C112" s="12">
        <f t="shared" si="24"/>
        <v>6.5190732255996815E-3</v>
      </c>
      <c r="D112" s="12">
        <f t="shared" si="24"/>
        <v>7.2625910566920379E-3</v>
      </c>
      <c r="E112" s="12">
        <f t="shared" si="24"/>
        <v>8.0644482844366323E-3</v>
      </c>
      <c r="F112" s="12">
        <f t="shared" si="24"/>
        <v>8.9264584455300052E-3</v>
      </c>
      <c r="G112" s="12">
        <f t="shared" si="24"/>
        <v>9.8502502729216623E-3</v>
      </c>
      <c r="H112" s="12">
        <f t="shared" si="23"/>
        <v>1.0837249948293748E-2</v>
      </c>
      <c r="I112" s="12">
        <f t="shared" si="23"/>
        <v>1.1888664513192957E-2</v>
      </c>
      <c r="J112" s="12">
        <f t="shared" si="23"/>
        <v>1.300546659915764E-2</v>
      </c>
      <c r="K112" s="12">
        <f t="shared" si="23"/>
        <v>1.4188380621848434E-2</v>
      </c>
    </row>
    <row r="113" spans="1:11" x14ac:dyDescent="0.25">
      <c r="A113" s="11">
        <v>14</v>
      </c>
      <c r="B113" s="12">
        <f t="shared" si="24"/>
        <v>2.5410487582306802E-3</v>
      </c>
      <c r="C113" s="12">
        <f t="shared" si="24"/>
        <v>2.8870181427655735E-3</v>
      </c>
      <c r="D113" s="12">
        <f t="shared" si="24"/>
        <v>3.2681659755114173E-3</v>
      </c>
      <c r="E113" s="12">
        <f t="shared" si="24"/>
        <v>3.6866049300281747E-3</v>
      </c>
      <c r="F113" s="12">
        <f t="shared" si="24"/>
        <v>4.1444271354246446E-3</v>
      </c>
      <c r="G113" s="12">
        <f t="shared" si="24"/>
        <v>4.6436894143773548E-3</v>
      </c>
      <c r="H113" s="12">
        <f t="shared" si="23"/>
        <v>5.1863981895405795E-3</v>
      </c>
      <c r="I113" s="12">
        <f t="shared" si="23"/>
        <v>5.7744941921222927E-3</v>
      </c>
      <c r="J113" s="12">
        <f t="shared" si="23"/>
        <v>6.4098371095848384E-3</v>
      </c>
      <c r="K113" s="12">
        <f t="shared" si="23"/>
        <v>7.094190310924218E-3</v>
      </c>
    </row>
    <row r="114" spans="1:11" x14ac:dyDescent="0.25">
      <c r="A114" s="11">
        <v>15</v>
      </c>
      <c r="B114" s="12">
        <f t="shared" si="24"/>
        <v>1.0333598283471432E-3</v>
      </c>
      <c r="C114" s="12">
        <f t="shared" si="24"/>
        <v>1.1933008323431037E-3</v>
      </c>
      <c r="D114" s="12">
        <f t="shared" si="24"/>
        <v>1.372629709714795E-3</v>
      </c>
      <c r="E114" s="12">
        <f t="shared" si="24"/>
        <v>1.5729514368120218E-3</v>
      </c>
      <c r="F114" s="12">
        <f t="shared" si="24"/>
        <v>1.7959184253506797E-3</v>
      </c>
      <c r="G114" s="12">
        <f t="shared" si="24"/>
        <v>2.0432233423260363E-3</v>
      </c>
      <c r="H114" s="12">
        <f t="shared" si="23"/>
        <v>2.3165911913281254E-3</v>
      </c>
      <c r="I114" s="12">
        <f t="shared" si="23"/>
        <v>2.617770700428772E-3</v>
      </c>
      <c r="J114" s="12">
        <f t="shared" si="23"/>
        <v>2.9485250704090254E-3</v>
      </c>
      <c r="K114" s="12">
        <f t="shared" si="23"/>
        <v>3.3106221450979684E-3</v>
      </c>
    </row>
    <row r="115" spans="1:11" ht="13" x14ac:dyDescent="0.3">
      <c r="A115" s="11"/>
      <c r="B115" s="14" t="s">
        <v>8</v>
      </c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ht="13" x14ac:dyDescent="0.3">
      <c r="A116" s="11"/>
      <c r="B116" s="14" t="s">
        <v>9</v>
      </c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ht="18.75" customHeight="1" x14ac:dyDescent="0.25">
      <c r="A117" s="10"/>
      <c r="B117" s="13">
        <v>6.1</v>
      </c>
      <c r="C117" s="13">
        <v>6.2</v>
      </c>
      <c r="D117" s="13">
        <v>6.3</v>
      </c>
      <c r="E117" s="13">
        <v>6.4</v>
      </c>
      <c r="F117" s="13">
        <v>6.5</v>
      </c>
      <c r="G117" s="13">
        <v>6.6</v>
      </c>
      <c r="H117" s="13">
        <v>6.7</v>
      </c>
      <c r="I117" s="13">
        <v>6.8</v>
      </c>
      <c r="J117" s="13">
        <v>6.9</v>
      </c>
      <c r="K117" s="13">
        <v>7</v>
      </c>
    </row>
    <row r="118" spans="1:11" x14ac:dyDescent="0.25">
      <c r="A118" s="11">
        <v>16</v>
      </c>
      <c r="B118" s="12">
        <f t="shared" si="24"/>
        <v>3.939684345573483E-4</v>
      </c>
      <c r="C118" s="12">
        <f t="shared" si="24"/>
        <v>4.6240407253295276E-4</v>
      </c>
      <c r="D118" s="12">
        <f t="shared" si="24"/>
        <v>5.4047294820020061E-4</v>
      </c>
      <c r="E118" s="12">
        <f t="shared" si="24"/>
        <v>6.2918057472480878E-4</v>
      </c>
      <c r="F118" s="12">
        <f t="shared" si="24"/>
        <v>7.2959186029871359E-4</v>
      </c>
      <c r="G118" s="12">
        <f t="shared" si="24"/>
        <v>8.4282962870948965E-4</v>
      </c>
      <c r="H118" s="12">
        <f t="shared" si="23"/>
        <v>9.7007256136865229E-4</v>
      </c>
      <c r="I118" s="12">
        <f t="shared" si="23"/>
        <v>1.1125525476822285E-3</v>
      </c>
      <c r="J118" s="12">
        <f t="shared" si="23"/>
        <v>1.2715514366138923E-3</v>
      </c>
      <c r="K118" s="12">
        <f t="shared" si="23"/>
        <v>1.4483971884803612E-3</v>
      </c>
    </row>
    <row r="119" spans="1:11" x14ac:dyDescent="0.25">
      <c r="A119" s="11">
        <v>17</v>
      </c>
      <c r="B119" s="12">
        <f t="shared" si="24"/>
        <v>1.4136514416469557E-4</v>
      </c>
      <c r="C119" s="12">
        <f t="shared" si="24"/>
        <v>1.6864148527672394E-4</v>
      </c>
      <c r="D119" s="12">
        <f t="shared" si="24"/>
        <v>2.0029291609772139E-4</v>
      </c>
      <c r="E119" s="12">
        <f t="shared" si="24"/>
        <v>2.3686798107286919E-4</v>
      </c>
      <c r="F119" s="12">
        <f t="shared" si="24"/>
        <v>2.7896159364362584E-4</v>
      </c>
      <c r="G119" s="12">
        <f t="shared" si="24"/>
        <v>3.2721620879309595E-4</v>
      </c>
      <c r="H119" s="12">
        <f t="shared" si="23"/>
        <v>3.8232271536293956E-4</v>
      </c>
      <c r="I119" s="12">
        <f t="shared" si="23"/>
        <v>4.450210190728913E-4</v>
      </c>
      <c r="J119" s="12">
        <f t="shared" si="23"/>
        <v>5.161002889785798E-4</v>
      </c>
      <c r="K119" s="12">
        <f t="shared" si="23"/>
        <v>5.9639884231544281E-4</v>
      </c>
    </row>
    <row r="120" spans="1:11" x14ac:dyDescent="0.25">
      <c r="A120" s="11">
        <v>18</v>
      </c>
      <c r="B120" s="12">
        <f t="shared" si="24"/>
        <v>4.7907076633591272E-5</v>
      </c>
      <c r="C120" s="12">
        <f t="shared" si="24"/>
        <v>5.8087622706427141E-5</v>
      </c>
      <c r="D120" s="12">
        <f t="shared" si="24"/>
        <v>7.0102520634202485E-5</v>
      </c>
      <c r="E120" s="12">
        <f t="shared" si="24"/>
        <v>8.4219726603686833E-5</v>
      </c>
      <c r="F120" s="12">
        <f t="shared" si="24"/>
        <v>1.0073613103797597E-4</v>
      </c>
      <c r="G120" s="12">
        <f t="shared" si="24"/>
        <v>1.1997927655746855E-4</v>
      </c>
      <c r="H120" s="12">
        <f t="shared" si="23"/>
        <v>1.4230901071842747E-4</v>
      </c>
      <c r="I120" s="12">
        <f t="shared" si="23"/>
        <v>1.6811905164975895E-4</v>
      </c>
      <c r="J120" s="12">
        <f t="shared" si="23"/>
        <v>1.9783844410845562E-4</v>
      </c>
      <c r="K120" s="12">
        <f t="shared" si="23"/>
        <v>2.319328831226722E-4</v>
      </c>
    </row>
    <row r="121" spans="1:11" x14ac:dyDescent="0.25">
      <c r="A121" s="11">
        <v>19</v>
      </c>
      <c r="B121" s="12">
        <f t="shared" si="24"/>
        <v>1.5380693024468774E-5</v>
      </c>
      <c r="C121" s="12">
        <f t="shared" si="24"/>
        <v>1.8954908462097278E-5</v>
      </c>
      <c r="D121" s="12">
        <f t="shared" si="24"/>
        <v>2.3244519999761878E-5</v>
      </c>
      <c r="E121" s="12">
        <f t="shared" si="24"/>
        <v>2.8368750013873456E-5</v>
      </c>
      <c r="F121" s="12">
        <f t="shared" si="24"/>
        <v>3.4462360618254947E-5</v>
      </c>
      <c r="G121" s="12">
        <f>EXP(-G$98)*G$98^$A121/FACT($A121)</f>
        <v>4.1677011856804852E-5</v>
      </c>
      <c r="H121" s="12">
        <f t="shared" si="23"/>
        <v>5.0182651148077062E-5</v>
      </c>
      <c r="I121" s="12">
        <f t="shared" si="23"/>
        <v>6.0168923748334773E-5</v>
      </c>
      <c r="J121" s="12">
        <f t="shared" si="23"/>
        <v>7.1846592860439157E-5</v>
      </c>
      <c r="K121" s="12">
        <f t="shared" si="23"/>
        <v>8.5448956939931876E-5</v>
      </c>
    </row>
    <row r="123" spans="1:11" ht="27" customHeight="1" x14ac:dyDescent="0.25">
      <c r="A123" s="10" t="s">
        <v>7</v>
      </c>
      <c r="B123" s="13">
        <f t="shared" ref="B123:K123" si="25">B98+1</f>
        <v>7.1</v>
      </c>
      <c r="C123" s="13">
        <f t="shared" si="25"/>
        <v>7.2</v>
      </c>
      <c r="D123" s="13">
        <f t="shared" si="25"/>
        <v>7.3</v>
      </c>
      <c r="E123" s="13">
        <f t="shared" si="25"/>
        <v>7.4</v>
      </c>
      <c r="F123" s="13">
        <f t="shared" si="25"/>
        <v>7.5</v>
      </c>
      <c r="G123" s="13">
        <f t="shared" si="25"/>
        <v>7.6</v>
      </c>
      <c r="H123" s="13">
        <f t="shared" si="25"/>
        <v>7.7</v>
      </c>
      <c r="I123" s="13">
        <f t="shared" si="25"/>
        <v>7.8</v>
      </c>
      <c r="J123" s="13">
        <f t="shared" si="25"/>
        <v>7.9</v>
      </c>
      <c r="K123" s="13">
        <f t="shared" si="25"/>
        <v>8</v>
      </c>
    </row>
    <row r="124" spans="1:11" x14ac:dyDescent="0.25">
      <c r="A124" s="11">
        <v>0</v>
      </c>
      <c r="B124" s="12">
        <f t="shared" ref="B124:B145" si="26">EXP(-B$123)*B$123^$A124/FACT($A124)</f>
        <v>8.251049232659046E-4</v>
      </c>
      <c r="C124" s="12">
        <f>EXP(-C$123)*C$123^$A124/FACT($A124)</f>
        <v>7.465858083766792E-4</v>
      </c>
      <c r="D124" s="12">
        <f>EXP(-D$123)*D$123^$A124/FACT($A124)</f>
        <v>6.7553877519384439E-4</v>
      </c>
      <c r="E124" s="12">
        <f>EXP(-E$123)*E$123^$A124/FACT($A124)</f>
        <v>6.112527611295723E-4</v>
      </c>
      <c r="F124" s="12">
        <f>EXP(-F$123)*F$123^$A124/FACT($A124)</f>
        <v>5.5308437014783363E-4</v>
      </c>
      <c r="G124" s="12">
        <f t="shared" ref="G124:G145" si="27">EXP(-G$123)*G$123^$A124/FACT($A124)</f>
        <v>5.0045143344061083E-4</v>
      </c>
      <c r="H124" s="12">
        <f t="shared" ref="H124:K145" si="28">EXP(-H$123)*H$123^$A124/FACT($A124)</f>
        <v>4.5282718288679695E-4</v>
      </c>
      <c r="I124" s="12">
        <f t="shared" si="28"/>
        <v>4.0973497897978681E-4</v>
      </c>
      <c r="J124" s="12">
        <f t="shared" si="28"/>
        <v>3.7074354045908822E-4</v>
      </c>
      <c r="K124" s="12">
        <f t="shared" si="28"/>
        <v>3.3546262790251185E-4</v>
      </c>
    </row>
    <row r="125" spans="1:11" x14ac:dyDescent="0.25">
      <c r="A125" s="11">
        <v>1</v>
      </c>
      <c r="B125" s="12">
        <f t="shared" si="26"/>
        <v>5.8582449551879221E-3</v>
      </c>
      <c r="C125" s="12">
        <f t="shared" ref="C125:F145" si="29">EXP(-C$123)*C$123^$A125/FACT($A125)</f>
        <v>5.3754178203120903E-3</v>
      </c>
      <c r="D125" s="12">
        <f t="shared" si="29"/>
        <v>4.9314330589150636E-3</v>
      </c>
      <c r="E125" s="12">
        <f t="shared" si="29"/>
        <v>4.5232704323588356E-3</v>
      </c>
      <c r="F125" s="12">
        <f t="shared" si="29"/>
        <v>4.1481327761087525E-3</v>
      </c>
      <c r="G125" s="12">
        <f t="shared" si="27"/>
        <v>3.8034308941486423E-3</v>
      </c>
      <c r="H125" s="12">
        <f t="shared" si="28"/>
        <v>3.4867693082283368E-3</v>
      </c>
      <c r="I125" s="12">
        <f t="shared" si="28"/>
        <v>3.1959328360423372E-3</v>
      </c>
      <c r="J125" s="12">
        <f t="shared" si="28"/>
        <v>2.9288739696267971E-3</v>
      </c>
      <c r="K125" s="12">
        <f t="shared" si="28"/>
        <v>2.6837010232200948E-3</v>
      </c>
    </row>
    <row r="126" spans="1:11" x14ac:dyDescent="0.25">
      <c r="A126" s="11">
        <v>2</v>
      </c>
      <c r="B126" s="12">
        <f t="shared" si="26"/>
        <v>2.0796769590917124E-2</v>
      </c>
      <c r="C126" s="12">
        <f t="shared" si="29"/>
        <v>1.9351504153123526E-2</v>
      </c>
      <c r="D126" s="12">
        <f t="shared" si="29"/>
        <v>1.7999730665039983E-2</v>
      </c>
      <c r="E126" s="12">
        <f t="shared" si="29"/>
        <v>1.6736100599727691E-2</v>
      </c>
      <c r="F126" s="12">
        <f t="shared" si="29"/>
        <v>1.555549791040782E-2</v>
      </c>
      <c r="G126" s="12">
        <f t="shared" si="27"/>
        <v>1.445303739776484E-2</v>
      </c>
      <c r="H126" s="12">
        <f t="shared" si="28"/>
        <v>1.3424061836679097E-2</v>
      </c>
      <c r="I126" s="12">
        <f t="shared" si="28"/>
        <v>1.2464138060565113E-2</v>
      </c>
      <c r="J126" s="12">
        <f t="shared" si="28"/>
        <v>1.1569052180025848E-2</v>
      </c>
      <c r="K126" s="12">
        <f t="shared" si="28"/>
        <v>1.0734804092880379E-2</v>
      </c>
    </row>
    <row r="127" spans="1:11" x14ac:dyDescent="0.25">
      <c r="A127" s="11">
        <v>3</v>
      </c>
      <c r="B127" s="12">
        <f t="shared" si="26"/>
        <v>4.9219021365170527E-2</v>
      </c>
      <c r="C127" s="12">
        <f t="shared" si="29"/>
        <v>4.6443609967496469E-2</v>
      </c>
      <c r="D127" s="12">
        <f t="shared" si="29"/>
        <v>4.3799344618263958E-2</v>
      </c>
      <c r="E127" s="12">
        <f t="shared" si="29"/>
        <v>4.1282381479328306E-2</v>
      </c>
      <c r="F127" s="12">
        <f t="shared" si="29"/>
        <v>3.888874477601955E-2</v>
      </c>
      <c r="G127" s="12">
        <f t="shared" si="27"/>
        <v>3.661436140767093E-2</v>
      </c>
      <c r="H127" s="12">
        <f t="shared" si="28"/>
        <v>3.4455092047476349E-2</v>
      </c>
      <c r="I127" s="12">
        <f t="shared" si="28"/>
        <v>3.2406758957469299E-2</v>
      </c>
      <c r="J127" s="12">
        <f t="shared" si="28"/>
        <v>3.0465170740734737E-2</v>
      </c>
      <c r="K127" s="12">
        <f t="shared" si="28"/>
        <v>2.862614424768101E-2</v>
      </c>
    </row>
    <row r="128" spans="1:11" x14ac:dyDescent="0.25">
      <c r="A128" s="11">
        <v>4</v>
      </c>
      <c r="B128" s="12">
        <f t="shared" si="26"/>
        <v>8.7363762923177699E-2</v>
      </c>
      <c r="C128" s="12">
        <f t="shared" si="29"/>
        <v>8.3598497941493641E-2</v>
      </c>
      <c r="D128" s="12">
        <f t="shared" si="29"/>
        <v>7.9933803928331729E-2</v>
      </c>
      <c r="E128" s="12">
        <f t="shared" si="29"/>
        <v>7.6372405736757368E-2</v>
      </c>
      <c r="F128" s="12">
        <f t="shared" si="29"/>
        <v>7.2916396455036656E-2</v>
      </c>
      <c r="G128" s="12">
        <f t="shared" si="27"/>
        <v>6.9567286674574763E-2</v>
      </c>
      <c r="H128" s="12">
        <f t="shared" si="28"/>
        <v>6.6326052191391982E-2</v>
      </c>
      <c r="I128" s="12">
        <f t="shared" si="28"/>
        <v>6.3193179967065125E-2</v>
      </c>
      <c r="J128" s="12">
        <f t="shared" si="28"/>
        <v>6.0168712212951107E-2</v>
      </c>
      <c r="K128" s="12">
        <f t="shared" si="28"/>
        <v>5.7252288495362021E-2</v>
      </c>
    </row>
    <row r="129" spans="1:11" x14ac:dyDescent="0.25">
      <c r="A129" s="11">
        <v>5</v>
      </c>
      <c r="B129" s="12">
        <f t="shared" si="26"/>
        <v>0.1240565433509123</v>
      </c>
      <c r="C129" s="12">
        <f t="shared" si="29"/>
        <v>0.12038183703575085</v>
      </c>
      <c r="D129" s="12">
        <f t="shared" si="29"/>
        <v>0.11670335373536432</v>
      </c>
      <c r="E129" s="12">
        <f t="shared" si="29"/>
        <v>0.11303116049040091</v>
      </c>
      <c r="F129" s="12">
        <f t="shared" si="29"/>
        <v>0.10937459468255499</v>
      </c>
      <c r="G129" s="12">
        <f t="shared" si="27"/>
        <v>0.10574227574535365</v>
      </c>
      <c r="H129" s="12">
        <f t="shared" si="28"/>
        <v>0.10214212037474366</v>
      </c>
      <c r="I129" s="12">
        <f t="shared" si="28"/>
        <v>9.8581360748621602E-2</v>
      </c>
      <c r="J129" s="12">
        <f t="shared" si="28"/>
        <v>9.5066565296462763E-2</v>
      </c>
      <c r="K129" s="12">
        <f t="shared" si="28"/>
        <v>9.1603661592579239E-2</v>
      </c>
    </row>
    <row r="130" spans="1:11" x14ac:dyDescent="0.25">
      <c r="A130" s="11">
        <v>6</v>
      </c>
      <c r="B130" s="12">
        <f t="shared" si="26"/>
        <v>0.14680024296524621</v>
      </c>
      <c r="C130" s="12">
        <f t="shared" si="29"/>
        <v>0.14445820444290103</v>
      </c>
      <c r="D130" s="12">
        <f t="shared" si="29"/>
        <v>0.14198908037802657</v>
      </c>
      <c r="E130" s="12">
        <f t="shared" si="29"/>
        <v>0.13940509793816114</v>
      </c>
      <c r="F130" s="12">
        <f t="shared" si="29"/>
        <v>0.13671824335319374</v>
      </c>
      <c r="G130" s="12">
        <f t="shared" si="27"/>
        <v>0.13394021594411459</v>
      </c>
      <c r="H130" s="12">
        <f t="shared" si="28"/>
        <v>0.13108238781425438</v>
      </c>
      <c r="I130" s="12">
        <f t="shared" si="28"/>
        <v>0.12815576897320807</v>
      </c>
      <c r="J130" s="12">
        <f t="shared" si="28"/>
        <v>0.12517097764034263</v>
      </c>
      <c r="K130" s="12">
        <f t="shared" si="28"/>
        <v>0.12213821545677231</v>
      </c>
    </row>
    <row r="131" spans="1:11" x14ac:dyDescent="0.25">
      <c r="A131" s="11">
        <v>7</v>
      </c>
      <c r="B131" s="12">
        <f t="shared" si="26"/>
        <v>0.14889738929332116</v>
      </c>
      <c r="C131" s="12">
        <f t="shared" si="29"/>
        <v>0.1485855817126982</v>
      </c>
      <c r="D131" s="12">
        <f t="shared" si="29"/>
        <v>0.148074326679942</v>
      </c>
      <c r="E131" s="12">
        <f t="shared" si="29"/>
        <v>0.14737110353462746</v>
      </c>
      <c r="F131" s="12">
        <f t="shared" si="29"/>
        <v>0.14648383216413616</v>
      </c>
      <c r="G131" s="12">
        <f t="shared" si="27"/>
        <v>0.14542080588218156</v>
      </c>
      <c r="H131" s="12">
        <f t="shared" si="28"/>
        <v>0.1441906265956798</v>
      </c>
      <c r="I131" s="12">
        <f t="shared" si="28"/>
        <v>0.14280214257014612</v>
      </c>
      <c r="J131" s="12">
        <f t="shared" si="28"/>
        <v>0.14126438905124383</v>
      </c>
      <c r="K131" s="12">
        <f t="shared" si="28"/>
        <v>0.13958653195059692</v>
      </c>
    </row>
    <row r="132" spans="1:11" x14ac:dyDescent="0.25">
      <c r="A132" s="11">
        <v>8</v>
      </c>
      <c r="B132" s="12">
        <f t="shared" si="26"/>
        <v>0.13214643299782253</v>
      </c>
      <c r="C132" s="12">
        <f t="shared" si="29"/>
        <v>0.13372702354142837</v>
      </c>
      <c r="D132" s="12">
        <f t="shared" si="29"/>
        <v>0.13511782309544706</v>
      </c>
      <c r="E132" s="12">
        <f t="shared" si="29"/>
        <v>0.1363182707695304</v>
      </c>
      <c r="F132" s="12">
        <f t="shared" si="29"/>
        <v>0.13732859265387765</v>
      </c>
      <c r="G132" s="12">
        <f t="shared" si="27"/>
        <v>0.13814976558807252</v>
      </c>
      <c r="H132" s="12">
        <f t="shared" si="28"/>
        <v>0.13878347809834182</v>
      </c>
      <c r="I132" s="12">
        <f t="shared" si="28"/>
        <v>0.13923208900589246</v>
      </c>
      <c r="J132" s="12">
        <f t="shared" si="28"/>
        <v>0.13949858418810326</v>
      </c>
      <c r="K132" s="12">
        <f t="shared" si="28"/>
        <v>0.13958653195059692</v>
      </c>
    </row>
    <row r="133" spans="1:11" x14ac:dyDescent="0.25">
      <c r="A133" s="11">
        <v>9</v>
      </c>
      <c r="B133" s="12">
        <f t="shared" si="26"/>
        <v>0.1042488526982822</v>
      </c>
      <c r="C133" s="12">
        <f t="shared" si="29"/>
        <v>0.10698161883314271</v>
      </c>
      <c r="D133" s="12">
        <f t="shared" si="29"/>
        <v>0.10959556762186262</v>
      </c>
      <c r="E133" s="12">
        <f t="shared" si="29"/>
        <v>0.1120839115216139</v>
      </c>
      <c r="F133" s="12">
        <f t="shared" si="29"/>
        <v>0.11444049387823137</v>
      </c>
      <c r="G133" s="12">
        <f t="shared" si="27"/>
        <v>0.1166598020521501</v>
      </c>
      <c r="H133" s="12">
        <f t="shared" si="28"/>
        <v>0.11873697570635912</v>
      </c>
      <c r="I133" s="12">
        <f t="shared" si="28"/>
        <v>0.12066781047177348</v>
      </c>
      <c r="J133" s="12">
        <f t="shared" si="28"/>
        <v>0.12244875723177953</v>
      </c>
      <c r="K133" s="12">
        <f t="shared" si="28"/>
        <v>0.1240769172894195</v>
      </c>
    </row>
    <row r="134" spans="1:11" x14ac:dyDescent="0.25">
      <c r="A134" s="11">
        <v>10</v>
      </c>
      <c r="B134" s="12">
        <f t="shared" si="26"/>
        <v>7.4016685415780381E-2</v>
      </c>
      <c r="C134" s="12">
        <f t="shared" si="29"/>
        <v>7.7026765559862764E-2</v>
      </c>
      <c r="D134" s="12">
        <f t="shared" si="29"/>
        <v>8.0004764363959716E-2</v>
      </c>
      <c r="E134" s="12">
        <f t="shared" si="29"/>
        <v>8.2942094525994298E-2</v>
      </c>
      <c r="F134" s="12">
        <f t="shared" si="29"/>
        <v>8.5830370408673529E-2</v>
      </c>
      <c r="G134" s="12">
        <f t="shared" si="27"/>
        <v>8.8661449559634092E-2</v>
      </c>
      <c r="H134" s="12">
        <f t="shared" si="28"/>
        <v>9.1427471293896542E-2</v>
      </c>
      <c r="I134" s="12">
        <f t="shared" si="28"/>
        <v>9.4120892167983305E-2</v>
      </c>
      <c r="J134" s="12">
        <f t="shared" si="28"/>
        <v>9.6734518213105844E-2</v>
      </c>
      <c r="K134" s="12">
        <f t="shared" si="28"/>
        <v>9.9261533831535589E-2</v>
      </c>
    </row>
    <row r="135" spans="1:11" x14ac:dyDescent="0.25">
      <c r="A135" s="11">
        <v>11</v>
      </c>
      <c r="B135" s="12">
        <f t="shared" si="26"/>
        <v>4.7774406041094598E-2</v>
      </c>
      <c r="C135" s="12">
        <f t="shared" si="29"/>
        <v>5.0417519275546545E-2</v>
      </c>
      <c r="D135" s="12">
        <f t="shared" si="29"/>
        <v>5.3094070896082354E-2</v>
      </c>
      <c r="E135" s="12">
        <f t="shared" si="29"/>
        <v>5.5797409044759806E-2</v>
      </c>
      <c r="F135" s="12">
        <f t="shared" si="29"/>
        <v>5.8520707096822853E-2</v>
      </c>
      <c r="G135" s="12">
        <f t="shared" si="27"/>
        <v>6.1257001513929002E-2</v>
      </c>
      <c r="H135" s="12">
        <f t="shared" si="28"/>
        <v>6.3999229905727581E-2</v>
      </c>
      <c r="I135" s="12">
        <f t="shared" si="28"/>
        <v>6.6740268991842697E-2</v>
      </c>
      <c r="J135" s="12">
        <f t="shared" si="28"/>
        <v>6.9472972171230565E-2</v>
      </c>
      <c r="K135" s="12">
        <f t="shared" si="28"/>
        <v>7.2190206422934985E-2</v>
      </c>
    </row>
    <row r="136" spans="1:11" x14ac:dyDescent="0.25">
      <c r="A136" s="11">
        <v>12</v>
      </c>
      <c r="B136" s="12">
        <f t="shared" si="26"/>
        <v>2.826652357431431E-2</v>
      </c>
      <c r="C136" s="12">
        <f t="shared" si="29"/>
        <v>3.0250511565327924E-2</v>
      </c>
      <c r="D136" s="12">
        <f t="shared" si="29"/>
        <v>3.22988931284501E-2</v>
      </c>
      <c r="E136" s="12">
        <f t="shared" si="29"/>
        <v>3.4408402244268541E-2</v>
      </c>
      <c r="F136" s="12">
        <f t="shared" si="29"/>
        <v>3.6575441935514291E-2</v>
      </c>
      <c r="G136" s="12">
        <f t="shared" si="27"/>
        <v>3.8796100958821703E-2</v>
      </c>
      <c r="H136" s="12">
        <f t="shared" si="28"/>
        <v>4.1066172522841865E-2</v>
      </c>
      <c r="I136" s="12">
        <f t="shared" si="28"/>
        <v>4.3381174844697758E-2</v>
      </c>
      <c r="J136" s="12">
        <f t="shared" si="28"/>
        <v>4.5736373346060122E-2</v>
      </c>
      <c r="K136" s="12">
        <f t="shared" si="28"/>
        <v>4.8126804281956655E-2</v>
      </c>
    </row>
    <row r="137" spans="1:11" x14ac:dyDescent="0.25">
      <c r="A137" s="11">
        <v>13</v>
      </c>
      <c r="B137" s="12">
        <f t="shared" si="26"/>
        <v>1.5437870567510123E-2</v>
      </c>
      <c r="C137" s="12">
        <f t="shared" si="29"/>
        <v>1.675412948233547E-2</v>
      </c>
      <c r="D137" s="12">
        <f t="shared" si="29"/>
        <v>1.8137070756745054E-2</v>
      </c>
      <c r="E137" s="12">
        <f t="shared" si="29"/>
        <v>1.9586321277506709E-2</v>
      </c>
      <c r="F137" s="12">
        <f t="shared" si="29"/>
        <v>2.1101216501258242E-2</v>
      </c>
      <c r="G137" s="12">
        <f t="shared" si="27"/>
        <v>2.2680797483618842E-2</v>
      </c>
      <c r="H137" s="12">
        <f t="shared" si="28"/>
        <v>2.432380987891403E-2</v>
      </c>
      <c r="I137" s="12">
        <f t="shared" si="28"/>
        <v>2.6028704906818651E-2</v>
      </c>
      <c r="J137" s="12">
        <f t="shared" si="28"/>
        <v>2.7793642264144231E-2</v>
      </c>
      <c r="K137" s="12">
        <f t="shared" si="28"/>
        <v>2.9616494942742554E-2</v>
      </c>
    </row>
    <row r="138" spans="1:11" x14ac:dyDescent="0.25">
      <c r="A138" s="11">
        <v>14</v>
      </c>
      <c r="B138" s="12">
        <f t="shared" si="26"/>
        <v>7.8292057878087042E-3</v>
      </c>
      <c r="C138" s="12">
        <f t="shared" si="29"/>
        <v>8.61640944805824E-3</v>
      </c>
      <c r="D138" s="12">
        <f t="shared" si="29"/>
        <v>9.4571868945884929E-3</v>
      </c>
      <c r="E138" s="12">
        <f t="shared" si="29"/>
        <v>1.0352769818110692E-2</v>
      </c>
      <c r="F138" s="12">
        <f t="shared" si="29"/>
        <v>1.1304223125674057E-2</v>
      </c>
      <c r="G138" s="12">
        <f t="shared" si="27"/>
        <v>1.2312432919678798E-2</v>
      </c>
      <c r="H138" s="12">
        <f t="shared" si="28"/>
        <v>1.3378095433402716E-2</v>
      </c>
      <c r="I138" s="12">
        <f t="shared" si="28"/>
        <v>1.4501707019513248E-2</v>
      </c>
      <c r="J138" s="12">
        <f t="shared" si="28"/>
        <v>1.5683555277624245E-2</v>
      </c>
      <c r="K138" s="12">
        <f t="shared" si="28"/>
        <v>1.692371139585289E-2</v>
      </c>
    </row>
    <row r="139" spans="1:11" x14ac:dyDescent="0.25">
      <c r="A139" s="11">
        <v>15</v>
      </c>
      <c r="B139" s="12">
        <f t="shared" si="26"/>
        <v>3.7058240728961201E-3</v>
      </c>
      <c r="C139" s="12">
        <f t="shared" si="29"/>
        <v>4.1358765350679554E-3</v>
      </c>
      <c r="D139" s="12">
        <f t="shared" si="29"/>
        <v>4.6024976220330653E-3</v>
      </c>
      <c r="E139" s="12">
        <f t="shared" si="29"/>
        <v>5.1073664436012732E-3</v>
      </c>
      <c r="F139" s="12">
        <f t="shared" si="29"/>
        <v>5.6521115628370292E-3</v>
      </c>
      <c r="G139" s="12">
        <f t="shared" si="27"/>
        <v>6.2382993459705917E-3</v>
      </c>
      <c r="H139" s="12">
        <f t="shared" si="28"/>
        <v>6.8674223224800606E-3</v>
      </c>
      <c r="I139" s="12">
        <f t="shared" si="28"/>
        <v>7.5408876501468873E-3</v>
      </c>
      <c r="J139" s="12">
        <f t="shared" si="28"/>
        <v>8.2600057795487684E-3</v>
      </c>
      <c r="K139" s="12">
        <f t="shared" si="28"/>
        <v>9.0259794111215413E-3</v>
      </c>
    </row>
    <row r="140" spans="1:11" x14ac:dyDescent="0.25">
      <c r="A140" s="11">
        <v>16</v>
      </c>
      <c r="B140" s="12">
        <f t="shared" si="26"/>
        <v>1.6444594323476534E-3</v>
      </c>
      <c r="C140" s="12">
        <f t="shared" si="29"/>
        <v>1.8611444407805799E-3</v>
      </c>
      <c r="D140" s="12">
        <f t="shared" si="29"/>
        <v>2.0998895400525866E-3</v>
      </c>
      <c r="E140" s="12">
        <f t="shared" si="29"/>
        <v>2.3621569801655891E-3</v>
      </c>
      <c r="F140" s="12">
        <f t="shared" si="29"/>
        <v>2.6494272950798575E-3</v>
      </c>
      <c r="G140" s="12">
        <f t="shared" si="27"/>
        <v>2.9631921893360307E-3</v>
      </c>
      <c r="H140" s="12">
        <f t="shared" si="28"/>
        <v>3.3049469926935294E-3</v>
      </c>
      <c r="I140" s="12">
        <f t="shared" si="28"/>
        <v>3.6761827294466086E-3</v>
      </c>
      <c r="J140" s="12">
        <f t="shared" si="28"/>
        <v>4.0783778536522047E-3</v>
      </c>
      <c r="K140" s="12">
        <f t="shared" si="28"/>
        <v>4.5129897055607706E-3</v>
      </c>
    </row>
    <row r="141" spans="1:11" x14ac:dyDescent="0.25">
      <c r="A141" s="11">
        <v>17</v>
      </c>
      <c r="B141" s="12">
        <f t="shared" si="26"/>
        <v>6.868036452746081E-4</v>
      </c>
      <c r="C141" s="12">
        <f t="shared" si="29"/>
        <v>7.8824941021295159E-4</v>
      </c>
      <c r="D141" s="12">
        <f t="shared" si="29"/>
        <v>9.0171727308140472E-4</v>
      </c>
      <c r="E141" s="12">
        <f t="shared" si="29"/>
        <v>1.0282330384250211E-3</v>
      </c>
      <c r="F141" s="12">
        <f t="shared" si="29"/>
        <v>1.1688649831234665E-3</v>
      </c>
      <c r="G141" s="12">
        <f t="shared" si="27"/>
        <v>1.324721214056108E-3</v>
      </c>
      <c r="H141" s="12">
        <f t="shared" si="28"/>
        <v>1.4969465790435398E-3</v>
      </c>
      <c r="I141" s="12">
        <f t="shared" si="28"/>
        <v>1.6867191346872674E-3</v>
      </c>
      <c r="J141" s="12">
        <f t="shared" si="28"/>
        <v>1.8952461790501423E-3</v>
      </c>
      <c r="K141" s="12">
        <f t="shared" si="28"/>
        <v>2.1237598614403624E-3</v>
      </c>
    </row>
    <row r="142" spans="1:11" x14ac:dyDescent="0.25">
      <c r="A142" s="11">
        <v>18</v>
      </c>
      <c r="B142" s="12">
        <f t="shared" si="26"/>
        <v>2.709058823027621E-4</v>
      </c>
      <c r="C142" s="12">
        <f t="shared" si="29"/>
        <v>3.1529976408518066E-4</v>
      </c>
      <c r="D142" s="12">
        <f t="shared" si="29"/>
        <v>3.6569644963856969E-4</v>
      </c>
      <c r="E142" s="12">
        <f t="shared" si="29"/>
        <v>4.2271802690806425E-4</v>
      </c>
      <c r="F142" s="12">
        <f t="shared" si="29"/>
        <v>4.8702707630144445E-4</v>
      </c>
      <c r="G142" s="12">
        <f t="shared" si="27"/>
        <v>5.5932673482369003E-4</v>
      </c>
      <c r="H142" s="12">
        <f t="shared" si="28"/>
        <v>6.4036048103529209E-4</v>
      </c>
      <c r="I142" s="12">
        <f t="shared" si="28"/>
        <v>7.3091162503114912E-4</v>
      </c>
      <c r="J142" s="12">
        <f t="shared" si="28"/>
        <v>8.3180248969422904E-4</v>
      </c>
      <c r="K142" s="12">
        <f t="shared" si="28"/>
        <v>9.4389327175127221E-4</v>
      </c>
    </row>
    <row r="143" spans="1:11" x14ac:dyDescent="0.25">
      <c r="A143" s="11">
        <v>19</v>
      </c>
      <c r="B143" s="12">
        <f t="shared" si="26"/>
        <v>1.0123325075524267E-4</v>
      </c>
      <c r="C143" s="12">
        <f t="shared" si="29"/>
        <v>1.1948201586385795E-4</v>
      </c>
      <c r="D143" s="12">
        <f t="shared" si="29"/>
        <v>1.4050442538745048E-4</v>
      </c>
      <c r="E143" s="12">
        <f t="shared" si="29"/>
        <v>1.6463754732208818E-4</v>
      </c>
      <c r="F143" s="12">
        <f t="shared" si="29"/>
        <v>1.922475301189912E-4</v>
      </c>
      <c r="G143" s="12">
        <f t="shared" si="27"/>
        <v>2.2373069392947598E-4</v>
      </c>
      <c r="H143" s="12">
        <f t="shared" si="28"/>
        <v>2.5951451073535524E-4</v>
      </c>
      <c r="I143" s="12">
        <f t="shared" si="28"/>
        <v>3.0005845659173498E-4</v>
      </c>
      <c r="J143" s="12">
        <f t="shared" si="28"/>
        <v>3.4585471939917948E-4</v>
      </c>
      <c r="K143" s="12">
        <f t="shared" si="28"/>
        <v>3.9742874600053567E-4</v>
      </c>
    </row>
    <row r="144" spans="1:11" x14ac:dyDescent="0.25">
      <c r="A144" s="11">
        <v>20</v>
      </c>
      <c r="B144" s="12">
        <f t="shared" si="26"/>
        <v>3.5937804018111148E-5</v>
      </c>
      <c r="C144" s="12">
        <f t="shared" si="29"/>
        <v>4.3013525710988857E-5</v>
      </c>
      <c r="D144" s="12">
        <f t="shared" si="29"/>
        <v>5.1284115266419414E-5</v>
      </c>
      <c r="E144" s="12">
        <f t="shared" si="29"/>
        <v>6.0915892509172635E-5</v>
      </c>
      <c r="F144" s="12">
        <f t="shared" si="29"/>
        <v>7.2092823794621711E-5</v>
      </c>
      <c r="G144" s="12">
        <f t="shared" si="27"/>
        <v>8.5017663693200878E-5</v>
      </c>
      <c r="H144" s="12">
        <f t="shared" si="28"/>
        <v>9.991308663311178E-5</v>
      </c>
      <c r="I144" s="12">
        <f t="shared" si="28"/>
        <v>1.1702279807077662E-4</v>
      </c>
      <c r="J144" s="12">
        <f t="shared" si="28"/>
        <v>1.3661261416267589E-4</v>
      </c>
      <c r="K144" s="12">
        <f t="shared" si="28"/>
        <v>1.5897149840021427E-4</v>
      </c>
    </row>
    <row r="145" spans="1:11" x14ac:dyDescent="0.25">
      <c r="A145" s="11">
        <v>21</v>
      </c>
      <c r="B145" s="12">
        <f t="shared" si="26"/>
        <v>1.2150400406123294E-5</v>
      </c>
      <c r="C145" s="12">
        <f t="shared" si="29"/>
        <v>1.4747494529481895E-5</v>
      </c>
      <c r="D145" s="12">
        <f t="shared" si="29"/>
        <v>1.7827335306898177E-5</v>
      </c>
      <c r="E145" s="12">
        <f t="shared" si="29"/>
        <v>2.1465600217517976E-5</v>
      </c>
      <c r="F145" s="12">
        <f t="shared" si="29"/>
        <v>2.5747437069507752E-5</v>
      </c>
      <c r="G145" s="12">
        <f t="shared" si="27"/>
        <v>3.0768297336586987E-5</v>
      </c>
      <c r="H145" s="12">
        <f t="shared" si="28"/>
        <v>3.6634798432140988E-5</v>
      </c>
      <c r="I145" s="12">
        <f t="shared" si="28"/>
        <v>4.3465610712002736E-5</v>
      </c>
      <c r="J145" s="12">
        <f t="shared" si="28"/>
        <v>5.1392364375482835E-5</v>
      </c>
      <c r="K145" s="12">
        <f t="shared" si="28"/>
        <v>6.0560570819129245E-5</v>
      </c>
    </row>
    <row r="147" spans="1:11" ht="27" customHeight="1" x14ac:dyDescent="0.25">
      <c r="A147" s="10" t="s">
        <v>7</v>
      </c>
      <c r="B147" s="13">
        <f>G123+0.5</f>
        <v>8.1</v>
      </c>
      <c r="C147" s="13">
        <f>H123+0.5</f>
        <v>8.1999999999999993</v>
      </c>
      <c r="D147" s="13">
        <f>I123+0.5</f>
        <v>8.3000000000000007</v>
      </c>
      <c r="E147" s="13">
        <f>J123+0.5</f>
        <v>8.4</v>
      </c>
      <c r="F147" s="13">
        <f>K123+0.5</f>
        <v>8.5</v>
      </c>
      <c r="G147" s="13">
        <f>B147+0.5</f>
        <v>8.6</v>
      </c>
      <c r="H147" s="13">
        <f>C147+0.5</f>
        <v>8.6999999999999993</v>
      </c>
      <c r="I147" s="13">
        <f>D147+0.5</f>
        <v>8.8000000000000007</v>
      </c>
      <c r="J147" s="13">
        <f>E147+0.5</f>
        <v>8.9</v>
      </c>
      <c r="K147" s="13">
        <f>F147+0.5</f>
        <v>9</v>
      </c>
    </row>
    <row r="148" spans="1:11" x14ac:dyDescent="0.25">
      <c r="A148" s="11">
        <v>0</v>
      </c>
      <c r="B148" s="12">
        <f t="shared" ref="B148:G157" si="30">EXP(-B$147)*B$147^$A148/FACT($A148)</f>
        <v>3.0353913807886678E-4</v>
      </c>
      <c r="C148" s="12">
        <f t="shared" si="30"/>
        <v>2.7465356997214254E-4</v>
      </c>
      <c r="D148" s="12">
        <f t="shared" si="30"/>
        <v>2.4851682710795185E-4</v>
      </c>
      <c r="E148" s="12">
        <f t="shared" si="30"/>
        <v>2.2486732417884819E-4</v>
      </c>
      <c r="F148" s="12">
        <f t="shared" si="30"/>
        <v>2.0346836901064417E-4</v>
      </c>
      <c r="G148" s="12">
        <f t="shared" si="30"/>
        <v>1.8410579366757919E-4</v>
      </c>
      <c r="H148" s="12">
        <f t="shared" ref="H148:K170" si="31">EXP(-H$147)*H$147^$A148/FACT($A148)</f>
        <v>1.6658581098763354E-4</v>
      </c>
      <c r="I148" s="12">
        <f t="shared" si="31"/>
        <v>1.507330750954765E-4</v>
      </c>
      <c r="J148" s="12">
        <f t="shared" si="31"/>
        <v>1.363889264820114E-4</v>
      </c>
      <c r="K148" s="12">
        <f t="shared" si="31"/>
        <v>1.2340980408667956E-4</v>
      </c>
    </row>
    <row r="149" spans="1:11" x14ac:dyDescent="0.25">
      <c r="A149" s="11">
        <v>1</v>
      </c>
      <c r="B149" s="12">
        <f t="shared" si="30"/>
        <v>2.4586670184388207E-3</v>
      </c>
      <c r="C149" s="12">
        <f t="shared" si="30"/>
        <v>2.2521592737715685E-3</v>
      </c>
      <c r="D149" s="12">
        <f t="shared" si="30"/>
        <v>2.0626896649960005E-3</v>
      </c>
      <c r="E149" s="12">
        <f t="shared" si="30"/>
        <v>1.888885523102325E-3</v>
      </c>
      <c r="F149" s="12">
        <f t="shared" si="30"/>
        <v>1.7294811365904754E-3</v>
      </c>
      <c r="G149" s="12">
        <f t="shared" si="30"/>
        <v>1.583309825541181E-3</v>
      </c>
      <c r="H149" s="12">
        <f t="shared" si="31"/>
        <v>1.4492965555924116E-3</v>
      </c>
      <c r="I149" s="12">
        <f t="shared" si="31"/>
        <v>1.3264510608401933E-3</v>
      </c>
      <c r="J149" s="12">
        <f t="shared" si="31"/>
        <v>1.2138614456899015E-3</v>
      </c>
      <c r="K149" s="12">
        <f t="shared" si="31"/>
        <v>1.110688236780116E-3</v>
      </c>
    </row>
    <row r="150" spans="1:11" x14ac:dyDescent="0.25">
      <c r="A150" s="11">
        <v>2</v>
      </c>
      <c r="B150" s="12">
        <f t="shared" si="30"/>
        <v>9.9576014246772239E-3</v>
      </c>
      <c r="C150" s="12">
        <f t="shared" si="30"/>
        <v>9.2338530224634306E-3</v>
      </c>
      <c r="D150" s="12">
        <f t="shared" si="30"/>
        <v>8.5601621097334026E-3</v>
      </c>
      <c r="E150" s="12">
        <f t="shared" si="30"/>
        <v>7.9333191970297652E-3</v>
      </c>
      <c r="F150" s="12">
        <f t="shared" si="30"/>
        <v>7.3502948305095208E-3</v>
      </c>
      <c r="G150" s="12">
        <f t="shared" si="30"/>
        <v>6.8082322498270783E-3</v>
      </c>
      <c r="H150" s="12">
        <f t="shared" si="31"/>
        <v>6.30444001682699E-3</v>
      </c>
      <c r="I150" s="12">
        <f t="shared" si="31"/>
        <v>5.836384667696851E-3</v>
      </c>
      <c r="J150" s="12">
        <f t="shared" si="31"/>
        <v>5.4016834333200621E-3</v>
      </c>
      <c r="K150" s="12">
        <f t="shared" si="31"/>
        <v>4.9980970655105223E-3</v>
      </c>
    </row>
    <row r="151" spans="1:11" x14ac:dyDescent="0.25">
      <c r="A151" s="11">
        <v>3</v>
      </c>
      <c r="B151" s="12">
        <f t="shared" si="30"/>
        <v>2.6885523846628501E-2</v>
      </c>
      <c r="C151" s="12">
        <f t="shared" si="30"/>
        <v>2.5239198261400045E-2</v>
      </c>
      <c r="D151" s="12">
        <f t="shared" si="30"/>
        <v>2.3683115170262416E-2</v>
      </c>
      <c r="E151" s="12">
        <f t="shared" si="30"/>
        <v>2.2213293751683339E-2</v>
      </c>
      <c r="F151" s="12">
        <f t="shared" si="30"/>
        <v>2.0825835353110309E-2</v>
      </c>
      <c r="G151" s="12">
        <f t="shared" si="30"/>
        <v>1.9516932449504289E-2</v>
      </c>
      <c r="H151" s="12">
        <f t="shared" si="31"/>
        <v>1.8282876048798271E-2</v>
      </c>
      <c r="I151" s="12">
        <f t="shared" si="31"/>
        <v>1.7120061691910767E-2</v>
      </c>
      <c r="J151" s="12">
        <f t="shared" si="31"/>
        <v>1.6024994185516183E-2</v>
      </c>
      <c r="K151" s="12">
        <f t="shared" si="31"/>
        <v>1.4994291196531567E-2</v>
      </c>
    </row>
    <row r="152" spans="1:11" x14ac:dyDescent="0.25">
      <c r="A152" s="11">
        <v>4</v>
      </c>
      <c r="B152" s="12">
        <f t="shared" si="30"/>
        <v>5.4443185789422727E-2</v>
      </c>
      <c r="C152" s="12">
        <f t="shared" si="30"/>
        <v>5.1740356435870084E-2</v>
      </c>
      <c r="D152" s="12">
        <f t="shared" si="30"/>
        <v>4.9142463978294526E-2</v>
      </c>
      <c r="E152" s="12">
        <f t="shared" si="30"/>
        <v>4.6647916878535013E-2</v>
      </c>
      <c r="F152" s="12">
        <f t="shared" si="30"/>
        <v>4.4254900125359403E-2</v>
      </c>
      <c r="G152" s="12">
        <f t="shared" si="30"/>
        <v>4.1961404766434222E-2</v>
      </c>
      <c r="H152" s="12">
        <f t="shared" si="31"/>
        <v>3.9765255406136228E-2</v>
      </c>
      <c r="I152" s="12">
        <f t="shared" si="31"/>
        <v>3.766413572220368E-2</v>
      </c>
      <c r="J152" s="12">
        <f t="shared" si="31"/>
        <v>3.5655612062773512E-2</v>
      </c>
      <c r="K152" s="12">
        <f t="shared" si="31"/>
        <v>3.3737155192196021E-2</v>
      </c>
    </row>
    <row r="153" spans="1:11" x14ac:dyDescent="0.25">
      <c r="A153" s="11">
        <v>5</v>
      </c>
      <c r="B153" s="12">
        <f t="shared" si="30"/>
        <v>8.8197960978864801E-2</v>
      </c>
      <c r="C153" s="12">
        <f t="shared" si="30"/>
        <v>8.4854184554826934E-2</v>
      </c>
      <c r="D153" s="12">
        <f t="shared" si="30"/>
        <v>8.1576490203968913E-2</v>
      </c>
      <c r="E153" s="12">
        <f t="shared" si="30"/>
        <v>7.8368500355938842E-2</v>
      </c>
      <c r="F153" s="12">
        <f t="shared" si="30"/>
        <v>7.5233330213110988E-2</v>
      </c>
      <c r="G153" s="12">
        <f t="shared" si="30"/>
        <v>7.2173616198266871E-2</v>
      </c>
      <c r="H153" s="12">
        <f t="shared" si="31"/>
        <v>6.9191544406677033E-2</v>
      </c>
      <c r="I153" s="12">
        <f t="shared" si="31"/>
        <v>6.6288878871078497E-2</v>
      </c>
      <c r="J153" s="12">
        <f t="shared" si="31"/>
        <v>6.3466989471736845E-2</v>
      </c>
      <c r="K153" s="12">
        <f t="shared" si="31"/>
        <v>6.0726879345952847E-2</v>
      </c>
    </row>
    <row r="154" spans="1:11" x14ac:dyDescent="0.25">
      <c r="A154" s="11">
        <v>6</v>
      </c>
      <c r="B154" s="12">
        <f t="shared" si="30"/>
        <v>0.11906724732146748</v>
      </c>
      <c r="C154" s="12">
        <f t="shared" si="30"/>
        <v>0.11596738555826346</v>
      </c>
      <c r="D154" s="12">
        <f t="shared" si="30"/>
        <v>0.11284747811549034</v>
      </c>
      <c r="E154" s="12">
        <f t="shared" si="30"/>
        <v>0.10971590049831435</v>
      </c>
      <c r="F154" s="12">
        <f t="shared" si="30"/>
        <v>0.10658055113524058</v>
      </c>
      <c r="G154" s="12">
        <f t="shared" si="30"/>
        <v>0.1034488498841825</v>
      </c>
      <c r="H154" s="12">
        <f t="shared" si="31"/>
        <v>0.10032773938968169</v>
      </c>
      <c r="I154" s="12">
        <f t="shared" si="31"/>
        <v>9.7223689010915132E-2</v>
      </c>
      <c r="J154" s="12">
        <f t="shared" si="31"/>
        <v>9.4142701049742997E-2</v>
      </c>
      <c r="K154" s="12">
        <f t="shared" si="31"/>
        <v>9.1090319018929264E-2</v>
      </c>
    </row>
    <row r="155" spans="1:11" x14ac:dyDescent="0.25">
      <c r="A155" s="11">
        <v>7</v>
      </c>
      <c r="B155" s="12">
        <f t="shared" si="30"/>
        <v>0.13777781475769807</v>
      </c>
      <c r="C155" s="12">
        <f t="shared" si="30"/>
        <v>0.13584750879682292</v>
      </c>
      <c r="D155" s="12">
        <f t="shared" si="30"/>
        <v>0.13380486690836715</v>
      </c>
      <c r="E155" s="12">
        <f t="shared" si="30"/>
        <v>0.13165908059797723</v>
      </c>
      <c r="F155" s="12">
        <f t="shared" si="30"/>
        <v>0.1294192406642207</v>
      </c>
      <c r="G155" s="12">
        <f t="shared" si="30"/>
        <v>0.12709430128628135</v>
      </c>
      <c r="H155" s="12">
        <f t="shared" si="31"/>
        <v>0.12469304752717579</v>
      </c>
      <c r="I155" s="12">
        <f t="shared" si="31"/>
        <v>0.12222406618515046</v>
      </c>
      <c r="J155" s="12">
        <f t="shared" si="31"/>
        <v>0.11969571990610181</v>
      </c>
      <c r="K155" s="12">
        <f t="shared" si="31"/>
        <v>0.11711612445290907</v>
      </c>
    </row>
    <row r="156" spans="1:11" x14ac:dyDescent="0.25">
      <c r="A156" s="11">
        <v>8</v>
      </c>
      <c r="B156" s="12">
        <f t="shared" si="30"/>
        <v>0.13950003744216932</v>
      </c>
      <c r="C156" s="12">
        <f t="shared" si="30"/>
        <v>0.13924369651674348</v>
      </c>
      <c r="D156" s="12">
        <f t="shared" si="30"/>
        <v>0.13882254941743094</v>
      </c>
      <c r="E156" s="12">
        <f t="shared" si="30"/>
        <v>0.1382420346278761</v>
      </c>
      <c r="F156" s="12">
        <f t="shared" si="30"/>
        <v>0.13750794320573448</v>
      </c>
      <c r="G156" s="12">
        <f t="shared" si="30"/>
        <v>0.13662637388275245</v>
      </c>
      <c r="H156" s="12">
        <f t="shared" si="31"/>
        <v>0.13560368918580365</v>
      </c>
      <c r="I156" s="12">
        <f t="shared" si="31"/>
        <v>0.13444647280366551</v>
      </c>
      <c r="J156" s="12">
        <f t="shared" si="31"/>
        <v>0.13316148839553829</v>
      </c>
      <c r="K156" s="12">
        <f t="shared" si="31"/>
        <v>0.1317556400095227</v>
      </c>
    </row>
    <row r="157" spans="1:11" x14ac:dyDescent="0.25">
      <c r="A157" s="11">
        <v>9</v>
      </c>
      <c r="B157" s="12">
        <f t="shared" si="30"/>
        <v>0.1255500336979524</v>
      </c>
      <c r="C157" s="12">
        <f t="shared" si="30"/>
        <v>0.12686647904858847</v>
      </c>
      <c r="D157" s="12">
        <f t="shared" si="30"/>
        <v>0.12802524001829743</v>
      </c>
      <c r="E157" s="12">
        <f t="shared" si="30"/>
        <v>0.12902589898601768</v>
      </c>
      <c r="F157" s="12">
        <f t="shared" si="30"/>
        <v>0.12986861302763811</v>
      </c>
      <c r="G157" s="12">
        <f t="shared" si="30"/>
        <v>0.13055409059907458</v>
      </c>
      <c r="H157" s="12">
        <f t="shared" si="31"/>
        <v>0.13108356621294354</v>
      </c>
      <c r="I157" s="12">
        <f t="shared" si="31"/>
        <v>0.1314587734080285</v>
      </c>
      <c r="J157" s="12">
        <f t="shared" si="31"/>
        <v>0.13168191630225456</v>
      </c>
      <c r="K157" s="12">
        <f t="shared" si="31"/>
        <v>0.13175564000952267</v>
      </c>
    </row>
    <row r="158" spans="1:11" x14ac:dyDescent="0.25">
      <c r="A158" s="11">
        <v>10</v>
      </c>
      <c r="B158" s="12">
        <f t="shared" ref="B158:G170" si="32">EXP(-B$147)*B$147^$A158/FACT($A158)</f>
        <v>0.10169552729534144</v>
      </c>
      <c r="C158" s="12">
        <f t="shared" si="32"/>
        <v>0.10403051281984256</v>
      </c>
      <c r="D158" s="12">
        <f t="shared" si="32"/>
        <v>0.10626094921518688</v>
      </c>
      <c r="E158" s="12">
        <f t="shared" si="32"/>
        <v>0.10838175514825486</v>
      </c>
      <c r="F158" s="12">
        <f t="shared" si="32"/>
        <v>0.1103883210734924</v>
      </c>
      <c r="G158" s="12">
        <f t="shared" si="32"/>
        <v>0.11227651791520411</v>
      </c>
      <c r="H158" s="12">
        <f t="shared" si="31"/>
        <v>0.11404270260526084</v>
      </c>
      <c r="I158" s="12">
        <f t="shared" si="31"/>
        <v>0.11568372059906509</v>
      </c>
      <c r="J158" s="12">
        <f t="shared" si="31"/>
        <v>0.11719690550900656</v>
      </c>
      <c r="K158" s="12">
        <f t="shared" si="31"/>
        <v>0.11858007600857041</v>
      </c>
    </row>
    <row r="159" spans="1:11" x14ac:dyDescent="0.25">
      <c r="A159" s="11">
        <v>11</v>
      </c>
      <c r="B159" s="12">
        <f t="shared" si="32"/>
        <v>7.4884888281115045E-2</v>
      </c>
      <c r="C159" s="12">
        <f t="shared" si="32"/>
        <v>7.7550018647518995E-2</v>
      </c>
      <c r="D159" s="12">
        <f t="shared" si="32"/>
        <v>8.0178716226004657E-2</v>
      </c>
      <c r="E159" s="12">
        <f t="shared" si="32"/>
        <v>8.2764249385940084E-2</v>
      </c>
      <c r="F159" s="12">
        <f t="shared" si="32"/>
        <v>8.5300066284062323E-2</v>
      </c>
      <c r="G159" s="12">
        <f t="shared" si="32"/>
        <v>8.7779823097341406E-2</v>
      </c>
      <c r="H159" s="12">
        <f t="shared" si="31"/>
        <v>9.0197410242342652E-2</v>
      </c>
      <c r="I159" s="12">
        <f t="shared" si="31"/>
        <v>9.2546976479252085E-2</v>
      </c>
      <c r="J159" s="12">
        <f t="shared" si="31"/>
        <v>9.4822950820923485E-2</v>
      </c>
      <c r="K159" s="12">
        <f t="shared" si="31"/>
        <v>9.7020062188830344E-2</v>
      </c>
    </row>
    <row r="160" spans="1:11" x14ac:dyDescent="0.25">
      <c r="A160" s="11">
        <v>12</v>
      </c>
      <c r="B160" s="12">
        <f t="shared" si="32"/>
        <v>5.054729958975266E-2</v>
      </c>
      <c r="C160" s="12">
        <f t="shared" si="32"/>
        <v>5.2992512742471312E-2</v>
      </c>
      <c r="D160" s="12">
        <f t="shared" si="32"/>
        <v>5.5456945389653234E-2</v>
      </c>
      <c r="E160" s="12">
        <f t="shared" si="32"/>
        <v>5.7934974570158053E-2</v>
      </c>
      <c r="F160" s="12">
        <f t="shared" si="32"/>
        <v>6.0420880284544135E-2</v>
      </c>
      <c r="G160" s="12">
        <f t="shared" si="32"/>
        <v>6.2908873219761338E-2</v>
      </c>
      <c r="H160" s="12">
        <f t="shared" si="31"/>
        <v>6.5393122425698405E-2</v>
      </c>
      <c r="I160" s="12">
        <f t="shared" si="31"/>
        <v>6.7867782751451528E-2</v>
      </c>
      <c r="J160" s="12">
        <f t="shared" si="31"/>
        <v>7.0327021858851591E-2</v>
      </c>
      <c r="K160" s="12">
        <f t="shared" si="31"/>
        <v>7.2765046641622755E-2</v>
      </c>
    </row>
    <row r="161" spans="1:11" x14ac:dyDescent="0.25">
      <c r="A161" s="11">
        <v>13</v>
      </c>
      <c r="B161" s="12">
        <f t="shared" si="32"/>
        <v>3.1494855898230499E-2</v>
      </c>
      <c r="C161" s="12">
        <f t="shared" si="32"/>
        <v>3.3426046499097285E-2</v>
      </c>
      <c r="D161" s="12">
        <f t="shared" si="32"/>
        <v>3.5407126671855527E-2</v>
      </c>
      <c r="E161" s="12">
        <f t="shared" si="32"/>
        <v>3.7434906645332902E-2</v>
      </c>
      <c r="F161" s="12">
        <f t="shared" si="32"/>
        <v>3.9505960186048086E-2</v>
      </c>
      <c r="G161" s="12">
        <f t="shared" si="32"/>
        <v>4.1616639206919041E-2</v>
      </c>
      <c r="H161" s="12">
        <f t="shared" si="31"/>
        <v>4.3763089623352014E-2</v>
      </c>
      <c r="I161" s="12">
        <f t="shared" si="31"/>
        <v>4.5941268324059495E-2</v>
      </c>
      <c r="J161" s="12">
        <f t="shared" si="31"/>
        <v>4.8146961118752239E-2</v>
      </c>
      <c r="K161" s="12">
        <f t="shared" si="31"/>
        <v>5.0375801521123448E-2</v>
      </c>
    </row>
    <row r="162" spans="1:11" x14ac:dyDescent="0.25">
      <c r="A162" s="11">
        <v>14</v>
      </c>
      <c r="B162" s="12">
        <f t="shared" si="32"/>
        <v>1.8222023769690506E-2</v>
      </c>
      <c r="C162" s="12">
        <f t="shared" si="32"/>
        <v>1.9578112949471267E-2</v>
      </c>
      <c r="D162" s="12">
        <f t="shared" si="32"/>
        <v>2.0991367955457207E-2</v>
      </c>
      <c r="E162" s="12">
        <f t="shared" si="32"/>
        <v>2.2460943987199736E-2</v>
      </c>
      <c r="F162" s="12">
        <f t="shared" si="32"/>
        <v>2.3985761541529198E-2</v>
      </c>
      <c r="G162" s="12">
        <f t="shared" si="32"/>
        <v>2.5564506941393124E-2</v>
      </c>
      <c r="H162" s="12">
        <f t="shared" si="31"/>
        <v>2.7195634265940172E-2</v>
      </c>
      <c r="I162" s="12">
        <f t="shared" si="31"/>
        <v>2.8877368660837403E-2</v>
      </c>
      <c r="J162" s="12">
        <f t="shared" si="31"/>
        <v>3.0607710996921073E-2</v>
      </c>
      <c r="K162" s="12">
        <f t="shared" si="31"/>
        <v>3.2384443835007937E-2</v>
      </c>
    </row>
    <row r="163" spans="1:11" x14ac:dyDescent="0.25">
      <c r="A163" s="11">
        <v>15</v>
      </c>
      <c r="B163" s="12">
        <f t="shared" si="32"/>
        <v>9.8398928356328713E-3</v>
      </c>
      <c r="C163" s="12">
        <f t="shared" si="32"/>
        <v>1.070270174571096E-2</v>
      </c>
      <c r="D163" s="12">
        <f t="shared" si="32"/>
        <v>1.1615223602019656E-2</v>
      </c>
      <c r="E163" s="12">
        <f t="shared" si="32"/>
        <v>1.2578128632831856E-2</v>
      </c>
      <c r="F163" s="12">
        <f t="shared" si="32"/>
        <v>1.3591931540199879E-2</v>
      </c>
      <c r="G163" s="12">
        <f t="shared" si="32"/>
        <v>1.4656983979732058E-2</v>
      </c>
      <c r="H163" s="12">
        <f t="shared" si="31"/>
        <v>1.5773467874245297E-2</v>
      </c>
      <c r="I163" s="12">
        <f t="shared" si="31"/>
        <v>1.6941389614357944E-2</v>
      </c>
      <c r="J163" s="12">
        <f t="shared" si="31"/>
        <v>1.8160575191506503E-2</v>
      </c>
      <c r="K163" s="12">
        <f t="shared" si="31"/>
        <v>1.9430666301004759E-2</v>
      </c>
    </row>
    <row r="164" spans="1:11" x14ac:dyDescent="0.25">
      <c r="A164" s="11">
        <v>16</v>
      </c>
      <c r="B164" s="12">
        <f t="shared" si="32"/>
        <v>4.9814457480391421E-3</v>
      </c>
      <c r="C164" s="12">
        <f t="shared" si="32"/>
        <v>5.4851346446768666E-3</v>
      </c>
      <c r="D164" s="12">
        <f t="shared" si="32"/>
        <v>6.0253972435476977E-3</v>
      </c>
      <c r="E164" s="12">
        <f t="shared" si="32"/>
        <v>6.6035175322367232E-3</v>
      </c>
      <c r="F164" s="12">
        <f t="shared" si="32"/>
        <v>7.2207136307311853E-3</v>
      </c>
      <c r="G164" s="12">
        <f t="shared" si="32"/>
        <v>7.8781288891059797E-3</v>
      </c>
      <c r="H164" s="12">
        <f t="shared" si="31"/>
        <v>8.5768231566208802E-3</v>
      </c>
      <c r="I164" s="12">
        <f t="shared" si="31"/>
        <v>9.3177642878968688E-3</v>
      </c>
      <c r="J164" s="12">
        <f t="shared" si="31"/>
        <v>1.0101819950275493E-2</v>
      </c>
      <c r="K164" s="12">
        <f t="shared" si="31"/>
        <v>1.0929749794315177E-2</v>
      </c>
    </row>
    <row r="165" spans="1:11" x14ac:dyDescent="0.25">
      <c r="A165" s="11">
        <v>17</v>
      </c>
      <c r="B165" s="12">
        <f t="shared" si="32"/>
        <v>2.3735123858304144E-3</v>
      </c>
      <c r="C165" s="12">
        <f t="shared" si="32"/>
        <v>2.6457708286088412E-3</v>
      </c>
      <c r="D165" s="12">
        <f t="shared" si="32"/>
        <v>2.9418115953791699E-3</v>
      </c>
      <c r="E165" s="12">
        <f t="shared" si="32"/>
        <v>3.2629145453404993E-3</v>
      </c>
      <c r="F165" s="12">
        <f t="shared" si="32"/>
        <v>3.6103568153655931E-3</v>
      </c>
      <c r="G165" s="12">
        <f t="shared" si="32"/>
        <v>3.9854063791947896E-3</v>
      </c>
      <c r="H165" s="12">
        <f t="shared" si="31"/>
        <v>4.3893153801530388E-3</v>
      </c>
      <c r="I165" s="12">
        <f t="shared" si="31"/>
        <v>4.8233132784407324E-3</v>
      </c>
      <c r="J165" s="12">
        <f t="shared" si="31"/>
        <v>5.2885998563206998E-3</v>
      </c>
      <c r="K165" s="12">
        <f t="shared" si="31"/>
        <v>5.786338126402152E-3</v>
      </c>
    </row>
    <row r="166" spans="1:11" x14ac:dyDescent="0.25">
      <c r="A166" s="11">
        <v>18</v>
      </c>
      <c r="B166" s="12">
        <f t="shared" si="32"/>
        <v>1.0680805736236866E-3</v>
      </c>
      <c r="C166" s="12">
        <f t="shared" si="32"/>
        <v>1.2052955996995833E-3</v>
      </c>
      <c r="D166" s="12">
        <f t="shared" si="32"/>
        <v>1.3565020134248397E-3</v>
      </c>
      <c r="E166" s="12">
        <f t="shared" si="32"/>
        <v>1.522693454492233E-3</v>
      </c>
      <c r="F166" s="12">
        <f t="shared" si="32"/>
        <v>1.7048907183670854E-3</v>
      </c>
      <c r="G166" s="12">
        <f t="shared" si="32"/>
        <v>1.9041386033930661E-3</v>
      </c>
      <c r="H166" s="12">
        <f t="shared" si="31"/>
        <v>2.1215024337406345E-3</v>
      </c>
      <c r="I166" s="12">
        <f t="shared" si="31"/>
        <v>2.358064269459914E-3</v>
      </c>
      <c r="J166" s="12">
        <f t="shared" si="31"/>
        <v>2.6149188178474572E-3</v>
      </c>
      <c r="K166" s="12">
        <f t="shared" si="31"/>
        <v>2.8931690632010764E-3</v>
      </c>
    </row>
    <row r="167" spans="1:11" x14ac:dyDescent="0.25">
      <c r="A167" s="11">
        <v>19</v>
      </c>
      <c r="B167" s="12">
        <f t="shared" si="32"/>
        <v>4.5533961296588744E-4</v>
      </c>
      <c r="C167" s="12">
        <f t="shared" si="32"/>
        <v>5.2018020618613595E-4</v>
      </c>
      <c r="D167" s="12">
        <f t="shared" si="32"/>
        <v>5.9257719533821951E-4</v>
      </c>
      <c r="E167" s="12">
        <f t="shared" si="32"/>
        <v>6.7319079040709237E-4</v>
      </c>
      <c r="F167" s="12">
        <f t="shared" si="32"/>
        <v>7.6271426874316981E-4</v>
      </c>
      <c r="G167" s="12">
        <f t="shared" si="32"/>
        <v>8.6187326258844045E-4</v>
      </c>
      <c r="H167" s="12">
        <f t="shared" si="31"/>
        <v>9.7142479860755392E-4</v>
      </c>
      <c r="I167" s="12">
        <f t="shared" si="31"/>
        <v>1.0921560826972236E-3</v>
      </c>
      <c r="J167" s="12">
        <f t="shared" si="31"/>
        <v>1.22488302520223E-3</v>
      </c>
      <c r="K167" s="12">
        <f t="shared" si="31"/>
        <v>1.3704485036215622E-3</v>
      </c>
    </row>
    <row r="168" spans="1:11" x14ac:dyDescent="0.25">
      <c r="A168" s="11">
        <v>20</v>
      </c>
      <c r="B168" s="12">
        <f t="shared" si="32"/>
        <v>1.8441254325118439E-4</v>
      </c>
      <c r="C168" s="12">
        <f t="shared" si="32"/>
        <v>2.1327388453631574E-4</v>
      </c>
      <c r="D168" s="12">
        <f t="shared" si="32"/>
        <v>2.4591953606536114E-4</v>
      </c>
      <c r="E168" s="12">
        <f t="shared" si="32"/>
        <v>2.8274013197097882E-4</v>
      </c>
      <c r="F168" s="12">
        <f t="shared" si="32"/>
        <v>3.2415356421584715E-4</v>
      </c>
      <c r="G168" s="12">
        <f t="shared" si="32"/>
        <v>3.7060550291302934E-4</v>
      </c>
      <c r="H168" s="12">
        <f t="shared" si="31"/>
        <v>4.2256978739428581E-4</v>
      </c>
      <c r="I168" s="12">
        <f t="shared" si="31"/>
        <v>4.8054867638677831E-4</v>
      </c>
      <c r="J168" s="12">
        <f t="shared" si="31"/>
        <v>5.4507294621499228E-4</v>
      </c>
      <c r="K168" s="12">
        <f t="shared" si="31"/>
        <v>6.1670182662970305E-4</v>
      </c>
    </row>
    <row r="169" spans="1:11" x14ac:dyDescent="0.25">
      <c r="A169" s="11">
        <v>21</v>
      </c>
      <c r="B169" s="12">
        <f t="shared" si="32"/>
        <v>7.11305523968854E-5</v>
      </c>
      <c r="C169" s="12">
        <f t="shared" si="32"/>
        <v>8.3278373961799459E-5</v>
      </c>
      <c r="D169" s="12">
        <f t="shared" si="32"/>
        <v>9.7196769016309409E-5</v>
      </c>
      <c r="E169" s="12">
        <f t="shared" si="32"/>
        <v>1.1309605278839151E-4</v>
      </c>
      <c r="F169" s="12">
        <f t="shared" si="32"/>
        <v>1.3120501408736673E-4</v>
      </c>
      <c r="G169" s="12">
        <f t="shared" si="32"/>
        <v>1.517717773834311E-4</v>
      </c>
      <c r="H169" s="12">
        <f t="shared" si="31"/>
        <v>1.7506462620620408E-4</v>
      </c>
      <c r="I169" s="12">
        <f t="shared" si="31"/>
        <v>2.0137277867636426E-4</v>
      </c>
      <c r="J169" s="12">
        <f t="shared" si="31"/>
        <v>2.3100710577683014E-4</v>
      </c>
      <c r="K169" s="12">
        <f t="shared" si="31"/>
        <v>2.6430078284130136E-4</v>
      </c>
    </row>
    <row r="170" spans="1:11" x14ac:dyDescent="0.25">
      <c r="A170" s="11">
        <v>22</v>
      </c>
      <c r="B170" s="12">
        <f t="shared" si="32"/>
        <v>2.6188976109762352E-5</v>
      </c>
      <c r="C170" s="12">
        <f t="shared" si="32"/>
        <v>3.1040121203943435E-5</v>
      </c>
      <c r="D170" s="12">
        <f t="shared" si="32"/>
        <v>3.6669690128880371E-5</v>
      </c>
      <c r="E170" s="12">
        <f t="shared" si="32"/>
        <v>4.3182129246476763E-5</v>
      </c>
      <c r="F170" s="12">
        <f t="shared" si="32"/>
        <v>5.0692846351937144E-5</v>
      </c>
      <c r="G170" s="12">
        <f t="shared" si="32"/>
        <v>5.9328967522613972E-5</v>
      </c>
      <c r="H170" s="12">
        <f t="shared" si="31"/>
        <v>6.923010218154434E-5</v>
      </c>
      <c r="I170" s="12">
        <f t="shared" si="31"/>
        <v>8.0549111470545716E-5</v>
      </c>
      <c r="J170" s="12">
        <f t="shared" si="31"/>
        <v>9.3452874609717643E-5</v>
      </c>
      <c r="K170" s="12">
        <f t="shared" si="31"/>
        <v>1.081230475259869E-4</v>
      </c>
    </row>
    <row r="172" spans="1:11" ht="27" customHeight="1" x14ac:dyDescent="0.25">
      <c r="A172" s="10" t="s">
        <v>7</v>
      </c>
      <c r="B172" s="13">
        <f>G147+0.5</f>
        <v>9.1</v>
      </c>
      <c r="C172" s="13">
        <f>H147+0.5</f>
        <v>9.1999999999999993</v>
      </c>
      <c r="D172" s="13">
        <f>I147+0.5</f>
        <v>9.3000000000000007</v>
      </c>
      <c r="E172" s="13">
        <f>J147+0.5</f>
        <v>9.4</v>
      </c>
      <c r="F172" s="13">
        <f>K147+0.5</f>
        <v>9.5</v>
      </c>
      <c r="G172" s="13">
        <f>B172+0.5</f>
        <v>9.6</v>
      </c>
      <c r="H172" s="13">
        <f>C172+0.5</f>
        <v>9.6999999999999993</v>
      </c>
      <c r="I172" s="13">
        <f>D172+0.5</f>
        <v>9.8000000000000007</v>
      </c>
      <c r="J172" s="13">
        <f>E172+0.5</f>
        <v>9.9</v>
      </c>
      <c r="K172" s="13">
        <f>F172+0.5</f>
        <v>10</v>
      </c>
    </row>
    <row r="173" spans="1:11" x14ac:dyDescent="0.25">
      <c r="A173" s="11">
        <v>0</v>
      </c>
      <c r="B173" s="12">
        <f t="shared" ref="B173:G182" si="33">EXP(-B$172)*B$172^$A173/FACT($A173)</f>
        <v>1.1166580849011478E-4</v>
      </c>
      <c r="C173" s="12">
        <f t="shared" si="33"/>
        <v>1.0103940183709342E-4</v>
      </c>
      <c r="D173" s="12">
        <f t="shared" si="33"/>
        <v>9.142423147817327E-5</v>
      </c>
      <c r="E173" s="12">
        <f t="shared" si="33"/>
        <v>8.2724065556632228E-5</v>
      </c>
      <c r="F173" s="12">
        <f t="shared" si="33"/>
        <v>7.4851829887700598E-5</v>
      </c>
      <c r="G173" s="12">
        <f t="shared" si="33"/>
        <v>6.7728736490853898E-5</v>
      </c>
      <c r="H173" s="12">
        <f t="shared" ref="H173:K197" si="34">EXP(-H$172)*H$172^$A173/FACT($A173)</f>
        <v>6.1283495053222133E-5</v>
      </c>
      <c r="I173" s="12">
        <f t="shared" si="34"/>
        <v>5.5451599432176945E-5</v>
      </c>
      <c r="J173" s="12">
        <f t="shared" si="34"/>
        <v>5.0174682056175283E-5</v>
      </c>
      <c r="K173" s="12">
        <f t="shared" si="34"/>
        <v>4.5399929762484854E-5</v>
      </c>
    </row>
    <row r="174" spans="1:11" x14ac:dyDescent="0.25">
      <c r="A174" s="11">
        <v>1</v>
      </c>
      <c r="B174" s="12">
        <f t="shared" si="33"/>
        <v>1.0161588572600445E-3</v>
      </c>
      <c r="C174" s="12">
        <f t="shared" si="33"/>
        <v>9.2956249690125939E-4</v>
      </c>
      <c r="D174" s="12">
        <f t="shared" si="33"/>
        <v>8.5024535274701152E-4</v>
      </c>
      <c r="E174" s="12">
        <f t="shared" si="33"/>
        <v>7.7760621623234293E-4</v>
      </c>
      <c r="F174" s="12">
        <f t="shared" si="33"/>
        <v>7.1109238393315564E-4</v>
      </c>
      <c r="G174" s="12">
        <f t="shared" si="33"/>
        <v>6.5019587031219742E-4</v>
      </c>
      <c r="H174" s="12">
        <f t="shared" si="34"/>
        <v>5.9444990201625459E-4</v>
      </c>
      <c r="I174" s="12">
        <f t="shared" si="34"/>
        <v>5.4342567443533413E-4</v>
      </c>
      <c r="J174" s="12">
        <f t="shared" si="34"/>
        <v>4.9672935235613527E-4</v>
      </c>
      <c r="K174" s="12">
        <f t="shared" si="34"/>
        <v>4.5399929762484856E-4</v>
      </c>
    </row>
    <row r="175" spans="1:11" x14ac:dyDescent="0.25">
      <c r="A175" s="11">
        <v>2</v>
      </c>
      <c r="B175" s="12">
        <f t="shared" si="33"/>
        <v>4.6235228005332019E-3</v>
      </c>
      <c r="C175" s="12">
        <f t="shared" si="33"/>
        <v>4.2759874857457927E-3</v>
      </c>
      <c r="D175" s="12">
        <f t="shared" si="33"/>
        <v>3.9536408902736036E-3</v>
      </c>
      <c r="E175" s="12">
        <f t="shared" si="33"/>
        <v>3.6547492162920126E-3</v>
      </c>
      <c r="F175" s="12">
        <f t="shared" si="33"/>
        <v>3.3776888236824896E-3</v>
      </c>
      <c r="G175" s="12">
        <f t="shared" si="33"/>
        <v>3.1209401774985475E-3</v>
      </c>
      <c r="H175" s="12">
        <f t="shared" si="34"/>
        <v>2.8830820247788347E-3</v>
      </c>
      <c r="I175" s="12">
        <f t="shared" si="34"/>
        <v>2.6627858047331373E-3</v>
      </c>
      <c r="J175" s="12">
        <f t="shared" si="34"/>
        <v>2.4588102941628699E-3</v>
      </c>
      <c r="K175" s="12">
        <f t="shared" si="34"/>
        <v>2.2699964881242427E-3</v>
      </c>
    </row>
    <row r="176" spans="1:11" x14ac:dyDescent="0.25">
      <c r="A176" s="11">
        <v>3</v>
      </c>
      <c r="B176" s="12">
        <f t="shared" si="33"/>
        <v>1.4024685828284046E-2</v>
      </c>
      <c r="C176" s="12">
        <f t="shared" si="33"/>
        <v>1.3113028289620429E-2</v>
      </c>
      <c r="D176" s="12">
        <f t="shared" si="33"/>
        <v>1.2256286759848174E-2</v>
      </c>
      <c r="E176" s="12">
        <f t="shared" si="33"/>
        <v>1.1451547544381638E-2</v>
      </c>
      <c r="F176" s="12">
        <f t="shared" si="33"/>
        <v>1.0696014608327883E-2</v>
      </c>
      <c r="G176" s="12">
        <f t="shared" si="33"/>
        <v>9.9870085679953525E-3</v>
      </c>
      <c r="H176" s="12">
        <f t="shared" si="34"/>
        <v>9.3219652134515652E-3</v>
      </c>
      <c r="I176" s="12">
        <f t="shared" si="34"/>
        <v>8.6984336287949156E-3</v>
      </c>
      <c r="J176" s="12">
        <f t="shared" si="34"/>
        <v>8.1140739707374707E-3</v>
      </c>
      <c r="K176" s="12">
        <f t="shared" si="34"/>
        <v>7.5666549604141422E-3</v>
      </c>
    </row>
    <row r="177" spans="1:11" x14ac:dyDescent="0.25">
      <c r="A177" s="11">
        <v>4</v>
      </c>
      <c r="B177" s="12">
        <f t="shared" si="33"/>
        <v>3.19061602593462E-2</v>
      </c>
      <c r="C177" s="12">
        <f t="shared" si="33"/>
        <v>3.0159965066126986E-2</v>
      </c>
      <c r="D177" s="12">
        <f t="shared" si="33"/>
        <v>2.8495866716647E-2</v>
      </c>
      <c r="E177" s="12">
        <f t="shared" si="33"/>
        <v>2.6911136729296858E-2</v>
      </c>
      <c r="F177" s="12">
        <f t="shared" si="33"/>
        <v>2.5403034694778722E-2</v>
      </c>
      <c r="G177" s="12">
        <f t="shared" si="33"/>
        <v>2.3968820563188845E-2</v>
      </c>
      <c r="H177" s="12">
        <f t="shared" si="34"/>
        <v>2.2605765642620044E-2</v>
      </c>
      <c r="I177" s="12">
        <f t="shared" si="34"/>
        <v>2.1311162390547547E-2</v>
      </c>
      <c r="J177" s="12">
        <f t="shared" si="34"/>
        <v>2.0082333077575239E-2</v>
      </c>
      <c r="K177" s="12">
        <f t="shared" si="34"/>
        <v>1.8916637401035354E-2</v>
      </c>
    </row>
    <row r="178" spans="1:11" x14ac:dyDescent="0.25">
      <c r="A178" s="11">
        <v>5</v>
      </c>
      <c r="B178" s="12">
        <f t="shared" si="33"/>
        <v>5.8069211672010082E-2</v>
      </c>
      <c r="C178" s="12">
        <f t="shared" si="33"/>
        <v>5.5494335721673657E-2</v>
      </c>
      <c r="D178" s="12">
        <f t="shared" si="33"/>
        <v>5.3002312092963424E-2</v>
      </c>
      <c r="E178" s="12">
        <f t="shared" si="33"/>
        <v>5.0592937051078084E-2</v>
      </c>
      <c r="F178" s="12">
        <f t="shared" si="33"/>
        <v>4.8265765920079577E-2</v>
      </c>
      <c r="G178" s="12">
        <f t="shared" si="33"/>
        <v>4.6020135481322583E-2</v>
      </c>
      <c r="H178" s="12">
        <f t="shared" si="34"/>
        <v>4.3855185346682875E-2</v>
      </c>
      <c r="I178" s="12">
        <f t="shared" si="34"/>
        <v>4.1769878285473197E-2</v>
      </c>
      <c r="J178" s="12">
        <f t="shared" si="34"/>
        <v>3.9763019493598971E-2</v>
      </c>
      <c r="K178" s="12">
        <f t="shared" si="34"/>
        <v>3.7833274802070709E-2</v>
      </c>
    </row>
    <row r="179" spans="1:11" x14ac:dyDescent="0.25">
      <c r="A179" s="11">
        <v>6</v>
      </c>
      <c r="B179" s="12">
        <f t="shared" si="33"/>
        <v>8.8071637702548625E-2</v>
      </c>
      <c r="C179" s="12">
        <f t="shared" si="33"/>
        <v>8.5091314773232937E-2</v>
      </c>
      <c r="D179" s="12">
        <f t="shared" si="33"/>
        <v>8.2153583744093303E-2</v>
      </c>
      <c r="E179" s="12">
        <f t="shared" si="33"/>
        <v>7.9262268046689024E-2</v>
      </c>
      <c r="F179" s="12">
        <f t="shared" si="33"/>
        <v>7.6420796040125985E-2</v>
      </c>
      <c r="G179" s="12">
        <f t="shared" si="33"/>
        <v>7.3632216770116124E-2</v>
      </c>
      <c r="H179" s="12">
        <f t="shared" si="34"/>
        <v>7.0899216310470664E-2</v>
      </c>
      <c r="I179" s="12">
        <f t="shared" si="34"/>
        <v>6.8224134532939559E-2</v>
      </c>
      <c r="J179" s="12">
        <f t="shared" si="34"/>
        <v>6.560898216443832E-2</v>
      </c>
      <c r="K179" s="12">
        <f t="shared" si="34"/>
        <v>6.3055458003451179E-2</v>
      </c>
    </row>
    <row r="180" spans="1:11" x14ac:dyDescent="0.25">
      <c r="A180" s="11">
        <v>7</v>
      </c>
      <c r="B180" s="12">
        <f t="shared" si="33"/>
        <v>0.11449312901331321</v>
      </c>
      <c r="C180" s="12">
        <f t="shared" si="33"/>
        <v>0.11183429941624896</v>
      </c>
      <c r="D180" s="12">
        <f t="shared" si="33"/>
        <v>0.10914690411715255</v>
      </c>
      <c r="E180" s="12">
        <f t="shared" si="33"/>
        <v>0.10643790280555385</v>
      </c>
      <c r="F180" s="12">
        <f t="shared" si="33"/>
        <v>0.10371393748302814</v>
      </c>
      <c r="G180" s="12">
        <f t="shared" si="33"/>
        <v>0.10098132585615925</v>
      </c>
      <c r="H180" s="12">
        <f t="shared" si="34"/>
        <v>9.824605688736647E-2</v>
      </c>
      <c r="I180" s="12">
        <f t="shared" si="34"/>
        <v>9.5513788346115389E-2</v>
      </c>
      <c r="J180" s="12">
        <f t="shared" si="34"/>
        <v>9.2789846203991333E-2</v>
      </c>
      <c r="K180" s="12">
        <f t="shared" si="34"/>
        <v>9.0079225719215991E-2</v>
      </c>
    </row>
    <row r="181" spans="1:11" x14ac:dyDescent="0.25">
      <c r="A181" s="11">
        <v>8</v>
      </c>
      <c r="B181" s="12">
        <f t="shared" si="33"/>
        <v>0.13023593425264376</v>
      </c>
      <c r="C181" s="12">
        <f t="shared" si="33"/>
        <v>0.12860944432868629</v>
      </c>
      <c r="D181" s="12">
        <f t="shared" si="33"/>
        <v>0.12688327603618982</v>
      </c>
      <c r="E181" s="12">
        <f t="shared" si="33"/>
        <v>0.12506453579652577</v>
      </c>
      <c r="F181" s="12">
        <f t="shared" si="33"/>
        <v>0.12316030076109589</v>
      </c>
      <c r="G181" s="12">
        <f t="shared" si="33"/>
        <v>0.12117759102739112</v>
      </c>
      <c r="H181" s="12">
        <f t="shared" si="34"/>
        <v>0.11912334397593183</v>
      </c>
      <c r="I181" s="12">
        <f t="shared" si="34"/>
        <v>0.11700439072399135</v>
      </c>
      <c r="J181" s="12">
        <f t="shared" si="34"/>
        <v>0.11482743467743926</v>
      </c>
      <c r="K181" s="12">
        <f t="shared" si="34"/>
        <v>0.11259903214901998</v>
      </c>
    </row>
    <row r="182" spans="1:11" x14ac:dyDescent="0.25">
      <c r="A182" s="11">
        <v>9</v>
      </c>
      <c r="B182" s="12">
        <f t="shared" si="33"/>
        <v>0.13168300018878423</v>
      </c>
      <c r="C182" s="12">
        <f t="shared" si="33"/>
        <v>0.13146743198043487</v>
      </c>
      <c r="D182" s="12">
        <f t="shared" si="33"/>
        <v>0.13111271857072951</v>
      </c>
      <c r="E182" s="12">
        <f t="shared" si="33"/>
        <v>0.13062295960970469</v>
      </c>
      <c r="F182" s="12">
        <f t="shared" si="33"/>
        <v>0.13000253969226788</v>
      </c>
      <c r="G182" s="12">
        <f t="shared" si="33"/>
        <v>0.12925609709588387</v>
      </c>
      <c r="H182" s="12">
        <f t="shared" si="34"/>
        <v>0.12838849295183763</v>
      </c>
      <c r="I182" s="12">
        <f t="shared" si="34"/>
        <v>0.1274047810105684</v>
      </c>
      <c r="J182" s="12">
        <f t="shared" si="34"/>
        <v>0.12631017814518319</v>
      </c>
      <c r="K182" s="12">
        <f t="shared" si="34"/>
        <v>0.1251100357211333</v>
      </c>
    </row>
    <row r="183" spans="1:11" x14ac:dyDescent="0.25">
      <c r="A183" s="11">
        <v>10</v>
      </c>
      <c r="B183" s="12">
        <f t="shared" ref="B183:G197" si="35">EXP(-B$172)*B$172^$A183/FACT($A183)</f>
        <v>0.11983153017179367</v>
      </c>
      <c r="C183" s="12">
        <f t="shared" si="35"/>
        <v>0.12095003742200008</v>
      </c>
      <c r="D183" s="12">
        <f t="shared" si="35"/>
        <v>0.12193482827077845</v>
      </c>
      <c r="E183" s="12">
        <f t="shared" si="35"/>
        <v>0.12278558203312243</v>
      </c>
      <c r="F183" s="12">
        <f t="shared" si="35"/>
        <v>0.12350241270765451</v>
      </c>
      <c r="G183" s="12">
        <f t="shared" si="35"/>
        <v>0.1240858532120485</v>
      </c>
      <c r="H183" s="12">
        <f t="shared" si="34"/>
        <v>0.1245368381632825</v>
      </c>
      <c r="I183" s="12">
        <f t="shared" si="34"/>
        <v>0.12485668539035705</v>
      </c>
      <c r="J183" s="12">
        <f t="shared" si="34"/>
        <v>0.12504707636373136</v>
      </c>
      <c r="K183" s="12">
        <f t="shared" si="34"/>
        <v>0.1251100357211333</v>
      </c>
    </row>
    <row r="184" spans="1:11" x14ac:dyDescent="0.25">
      <c r="A184" s="11">
        <v>11</v>
      </c>
      <c r="B184" s="12">
        <f t="shared" si="35"/>
        <v>9.9133356778483853E-2</v>
      </c>
      <c r="C184" s="12">
        <f t="shared" si="35"/>
        <v>0.10115821311658188</v>
      </c>
      <c r="D184" s="12">
        <f t="shared" si="35"/>
        <v>0.10309035481074906</v>
      </c>
      <c r="E184" s="12">
        <f t="shared" si="35"/>
        <v>0.10492586101012281</v>
      </c>
      <c r="F184" s="12">
        <f t="shared" si="35"/>
        <v>0.10666117461115616</v>
      </c>
      <c r="G184" s="12">
        <f t="shared" si="35"/>
        <v>0.10829310825778778</v>
      </c>
      <c r="H184" s="12">
        <f t="shared" si="34"/>
        <v>0.10981884819853092</v>
      </c>
      <c r="I184" s="12">
        <f t="shared" si="34"/>
        <v>0.11123595607504536</v>
      </c>
      <c r="J184" s="12">
        <f t="shared" si="34"/>
        <v>0.11254236872735823</v>
      </c>
      <c r="K184" s="12">
        <f t="shared" si="34"/>
        <v>0.11373639611012118</v>
      </c>
    </row>
    <row r="185" spans="1:11" x14ac:dyDescent="0.25">
      <c r="A185" s="11">
        <v>12</v>
      </c>
      <c r="B185" s="12">
        <f t="shared" si="35"/>
        <v>7.5176128890350247E-2</v>
      </c>
      <c r="C185" s="12">
        <f t="shared" si="35"/>
        <v>7.7554630056046098E-2</v>
      </c>
      <c r="D185" s="12">
        <f t="shared" si="35"/>
        <v>7.9895024978330509E-2</v>
      </c>
      <c r="E185" s="12">
        <f t="shared" si="35"/>
        <v>8.2191924457929541E-2</v>
      </c>
      <c r="F185" s="12">
        <f t="shared" si="35"/>
        <v>8.4440096567165293E-2</v>
      </c>
      <c r="G185" s="12">
        <f t="shared" si="35"/>
        <v>8.6634486606230215E-2</v>
      </c>
      <c r="H185" s="12">
        <f t="shared" si="34"/>
        <v>8.8770235627145824E-2</v>
      </c>
      <c r="I185" s="12">
        <f t="shared" si="34"/>
        <v>9.0842697461287064E-2</v>
      </c>
      <c r="J185" s="12">
        <f t="shared" si="34"/>
        <v>9.2847454200070539E-2</v>
      </c>
      <c r="K185" s="12">
        <f t="shared" si="34"/>
        <v>9.4780330091767659E-2</v>
      </c>
    </row>
    <row r="186" spans="1:11" x14ac:dyDescent="0.25">
      <c r="A186" s="11">
        <v>13</v>
      </c>
      <c r="B186" s="12">
        <f t="shared" si="35"/>
        <v>5.2623290223245162E-2</v>
      </c>
      <c r="C186" s="12">
        <f t="shared" si="35"/>
        <v>5.4884815116586473E-2</v>
      </c>
      <c r="D186" s="12">
        <f t="shared" si="35"/>
        <v>5.7155671715267219E-2</v>
      </c>
      <c r="E186" s="12">
        <f t="shared" si="35"/>
        <v>5.94310838388106E-2</v>
      </c>
      <c r="F186" s="12">
        <f t="shared" si="35"/>
        <v>6.1706224414466944E-2</v>
      </c>
      <c r="G186" s="12">
        <f t="shared" si="35"/>
        <v>6.3976236263062314E-2</v>
      </c>
      <c r="H186" s="12">
        <f t="shared" si="34"/>
        <v>6.6236252737178022E-2</v>
      </c>
      <c r="I186" s="12">
        <f t="shared" si="34"/>
        <v>6.8481418086201021E-2</v>
      </c>
      <c r="J186" s="12">
        <f t="shared" si="34"/>
        <v>7.0706907429284482E-2</v>
      </c>
      <c r="K186" s="12">
        <f t="shared" si="34"/>
        <v>7.2907946224436665E-2</v>
      </c>
    </row>
    <row r="187" spans="1:11" x14ac:dyDescent="0.25">
      <c r="A187" s="11">
        <v>14</v>
      </c>
      <c r="B187" s="12">
        <f t="shared" si="35"/>
        <v>3.4205138645109358E-2</v>
      </c>
      <c r="C187" s="12">
        <f t="shared" si="35"/>
        <v>3.6067164219471107E-2</v>
      </c>
      <c r="D187" s="12">
        <f t="shared" si="35"/>
        <v>3.7967696210856085E-2</v>
      </c>
      <c r="E187" s="12">
        <f t="shared" si="35"/>
        <v>3.9903727720344256E-2</v>
      </c>
      <c r="F187" s="12">
        <f t="shared" si="35"/>
        <v>4.1872080852674E-2</v>
      </c>
      <c r="G187" s="12">
        <f t="shared" si="35"/>
        <v>4.3869419151814158E-2</v>
      </c>
      <c r="H187" s="12">
        <f t="shared" si="34"/>
        <v>4.589226082504478E-2</v>
      </c>
      <c r="I187" s="12">
        <f t="shared" si="34"/>
        <v>4.7936992660340717E-2</v>
      </c>
      <c r="J187" s="12">
        <f t="shared" si="34"/>
        <v>4.999988453927974E-2</v>
      </c>
      <c r="K187" s="12">
        <f t="shared" si="34"/>
        <v>5.2077104446026187E-2</v>
      </c>
    </row>
    <row r="188" spans="1:11" x14ac:dyDescent="0.25">
      <c r="A188" s="11">
        <v>15</v>
      </c>
      <c r="B188" s="12">
        <f t="shared" si="35"/>
        <v>2.0751117444699676E-2</v>
      </c>
      <c r="C188" s="12">
        <f t="shared" si="35"/>
        <v>2.2121194054608939E-2</v>
      </c>
      <c r="D188" s="12">
        <f t="shared" si="35"/>
        <v>2.3539971650730775E-2</v>
      </c>
      <c r="E188" s="12">
        <f t="shared" si="35"/>
        <v>2.5006336038082406E-2</v>
      </c>
      <c r="F188" s="12">
        <f t="shared" si="35"/>
        <v>2.6518984540026866E-2</v>
      </c>
      <c r="G188" s="12">
        <f t="shared" si="35"/>
        <v>2.807642825716106E-2</v>
      </c>
      <c r="H188" s="12">
        <f t="shared" si="34"/>
        <v>2.9676995333528949E-2</v>
      </c>
      <c r="I188" s="12">
        <f t="shared" si="34"/>
        <v>3.1318835204755938E-2</v>
      </c>
      <c r="J188" s="12">
        <f t="shared" si="34"/>
        <v>3.2999923795924639E-2</v>
      </c>
      <c r="K188" s="12">
        <f t="shared" si="34"/>
        <v>3.4718069630684127E-2</v>
      </c>
    </row>
    <row r="189" spans="1:11" x14ac:dyDescent="0.25">
      <c r="A189" s="11">
        <v>16</v>
      </c>
      <c r="B189" s="12">
        <f t="shared" si="35"/>
        <v>1.180219804667294E-2</v>
      </c>
      <c r="C189" s="12">
        <f t="shared" si="35"/>
        <v>1.2719686581400139E-2</v>
      </c>
      <c r="D189" s="12">
        <f t="shared" si="35"/>
        <v>1.3682608521987263E-2</v>
      </c>
      <c r="E189" s="12">
        <f t="shared" si="35"/>
        <v>1.4691222422373416E-2</v>
      </c>
      <c r="F189" s="12">
        <f t="shared" si="35"/>
        <v>1.5745647070640953E-2</v>
      </c>
      <c r="G189" s="12">
        <f t="shared" si="35"/>
        <v>1.6845856954296634E-2</v>
      </c>
      <c r="H189" s="12">
        <f t="shared" si="34"/>
        <v>1.7991678420951923E-2</v>
      </c>
      <c r="I189" s="12">
        <f t="shared" si="34"/>
        <v>1.9182786562913015E-2</v>
      </c>
      <c r="J189" s="12">
        <f t="shared" si="34"/>
        <v>2.0418702848728366E-2</v>
      </c>
      <c r="K189" s="12">
        <f t="shared" si="34"/>
        <v>2.1698793519177577E-2</v>
      </c>
    </row>
    <row r="190" spans="1:11" x14ac:dyDescent="0.25">
      <c r="A190" s="11">
        <v>17</v>
      </c>
      <c r="B190" s="12">
        <f t="shared" si="35"/>
        <v>6.3176471896896321E-3</v>
      </c>
      <c r="C190" s="12">
        <f t="shared" si="35"/>
        <v>6.8835950911106626E-3</v>
      </c>
      <c r="D190" s="12">
        <f t="shared" si="35"/>
        <v>7.4851917208518561E-3</v>
      </c>
      <c r="E190" s="12">
        <f t="shared" si="35"/>
        <v>8.1233818100182407E-3</v>
      </c>
      <c r="F190" s="12">
        <f t="shared" si="35"/>
        <v>8.7990380688875922E-3</v>
      </c>
      <c r="G190" s="12">
        <f t="shared" si="35"/>
        <v>9.5129545153675096E-3</v>
      </c>
      <c r="H190" s="12">
        <f t="shared" si="34"/>
        <v>1.0265840040190216E-2</v>
      </c>
      <c r="I190" s="12">
        <f t="shared" si="34"/>
        <v>1.1058312253914562E-2</v>
      </c>
      <c r="J190" s="12">
        <f t="shared" si="34"/>
        <v>1.1890891658965343E-2</v>
      </c>
      <c r="K190" s="12">
        <f t="shared" si="34"/>
        <v>1.2763996187751515E-2</v>
      </c>
    </row>
    <row r="191" spans="1:11" x14ac:dyDescent="0.25">
      <c r="A191" s="11">
        <v>18</v>
      </c>
      <c r="B191" s="12">
        <f t="shared" si="35"/>
        <v>3.1939216347875361E-3</v>
      </c>
      <c r="C191" s="12">
        <f t="shared" si="35"/>
        <v>3.5182819354565601E-3</v>
      </c>
      <c r="D191" s="12">
        <f t="shared" si="35"/>
        <v>3.8673490557734587E-3</v>
      </c>
      <c r="E191" s="12">
        <f t="shared" si="35"/>
        <v>4.2422105007873046E-3</v>
      </c>
      <c r="F191" s="12">
        <f t="shared" si="35"/>
        <v>4.6439367585795624E-3</v>
      </c>
      <c r="G191" s="12">
        <f t="shared" si="35"/>
        <v>5.0735757415293391E-3</v>
      </c>
      <c r="H191" s="12">
        <f t="shared" si="34"/>
        <v>5.5321471327691701E-3</v>
      </c>
      <c r="I191" s="12">
        <f t="shared" si="34"/>
        <v>6.0206366715757067E-3</v>
      </c>
      <c r="J191" s="12">
        <f t="shared" si="34"/>
        <v>6.5399904124309382E-3</v>
      </c>
      <c r="K191" s="12">
        <f t="shared" si="34"/>
        <v>7.091108993195286E-3</v>
      </c>
    </row>
    <row r="192" spans="1:11" x14ac:dyDescent="0.25">
      <c r="A192" s="11">
        <v>19</v>
      </c>
      <c r="B192" s="12">
        <f t="shared" si="35"/>
        <v>1.5297203619245568E-3</v>
      </c>
      <c r="C192" s="12">
        <f t="shared" si="35"/>
        <v>1.7035891476947554E-3</v>
      </c>
      <c r="D192" s="12">
        <f t="shared" si="35"/>
        <v>1.8929655904575357E-3</v>
      </c>
      <c r="E192" s="12">
        <f t="shared" si="35"/>
        <v>2.098777826705298E-3</v>
      </c>
      <c r="F192" s="12">
        <f t="shared" si="35"/>
        <v>2.3219683792897808E-3</v>
      </c>
      <c r="G192" s="12">
        <f t="shared" si="35"/>
        <v>2.5634909009832449E-3</v>
      </c>
      <c r="H192" s="12">
        <f t="shared" si="34"/>
        <v>2.8243066940979449E-3</v>
      </c>
      <c r="I192" s="12">
        <f t="shared" si="34"/>
        <v>3.105381020075891E-3</v>
      </c>
      <c r="J192" s="12">
        <f t="shared" si="34"/>
        <v>3.4076792148982262E-3</v>
      </c>
      <c r="K192" s="12">
        <f t="shared" si="34"/>
        <v>3.7321626279975192E-3</v>
      </c>
    </row>
    <row r="193" spans="1:11" x14ac:dyDescent="0.25">
      <c r="A193" s="11">
        <v>20</v>
      </c>
      <c r="B193" s="12">
        <f t="shared" si="35"/>
        <v>6.9602276467567328E-4</v>
      </c>
      <c r="C193" s="12">
        <f t="shared" si="35"/>
        <v>7.8365100793958736E-4</v>
      </c>
      <c r="D193" s="12">
        <f t="shared" si="35"/>
        <v>8.802289995627539E-4</v>
      </c>
      <c r="E193" s="12">
        <f t="shared" si="35"/>
        <v>9.8642557855149011E-4</v>
      </c>
      <c r="F193" s="12">
        <f t="shared" si="35"/>
        <v>1.102934980162646E-3</v>
      </c>
      <c r="G193" s="12">
        <f t="shared" si="35"/>
        <v>1.2304756324719576E-3</v>
      </c>
      <c r="H193" s="12">
        <f t="shared" si="34"/>
        <v>1.3697887466375034E-3</v>
      </c>
      <c r="I193" s="12">
        <f t="shared" si="34"/>
        <v>1.5216366998371867E-3</v>
      </c>
      <c r="J193" s="12">
        <f t="shared" si="34"/>
        <v>1.6868012113746217E-3</v>
      </c>
      <c r="K193" s="12">
        <f t="shared" si="34"/>
        <v>1.8660813139987594E-3</v>
      </c>
    </row>
    <row r="194" spans="1:11" x14ac:dyDescent="0.25">
      <c r="A194" s="11">
        <v>21</v>
      </c>
      <c r="B194" s="12">
        <f t="shared" si="35"/>
        <v>3.0160986469279175E-4</v>
      </c>
      <c r="C194" s="12">
        <f t="shared" si="35"/>
        <v>3.433137749068669E-4</v>
      </c>
      <c r="D194" s="12">
        <f t="shared" si="35"/>
        <v>3.898156998063625E-4</v>
      </c>
      <c r="E194" s="12">
        <f t="shared" si="35"/>
        <v>4.4154287801828612E-4</v>
      </c>
      <c r="F194" s="12">
        <f t="shared" si="35"/>
        <v>4.9894677674024461E-4</v>
      </c>
      <c r="G194" s="12">
        <f t="shared" si="35"/>
        <v>5.6250314627289484E-4</v>
      </c>
      <c r="H194" s="12">
        <f t="shared" si="34"/>
        <v>6.3271194487541803E-4</v>
      </c>
      <c r="I194" s="12">
        <f t="shared" si="34"/>
        <v>7.1009712659068707E-4</v>
      </c>
      <c r="J194" s="12">
        <f t="shared" si="34"/>
        <v>7.9520628536232157E-4</v>
      </c>
      <c r="K194" s="12">
        <f t="shared" si="34"/>
        <v>8.8861014952321886E-4</v>
      </c>
    </row>
    <row r="195" spans="1:11" x14ac:dyDescent="0.25">
      <c r="A195" s="11">
        <v>22</v>
      </c>
      <c r="B195" s="12">
        <f t="shared" si="35"/>
        <v>1.2475680766838203E-4</v>
      </c>
      <c r="C195" s="12">
        <f t="shared" si="35"/>
        <v>1.4356757859741706E-4</v>
      </c>
      <c r="D195" s="12">
        <f t="shared" si="35"/>
        <v>1.647857276454169E-4</v>
      </c>
      <c r="E195" s="12">
        <f t="shared" si="35"/>
        <v>1.8865922969872227E-4</v>
      </c>
      <c r="F195" s="12">
        <f t="shared" si="35"/>
        <v>2.154542899560147E-4</v>
      </c>
      <c r="G195" s="12">
        <f t="shared" si="35"/>
        <v>2.4545591837362682E-4</v>
      </c>
      <c r="H195" s="12">
        <f t="shared" si="34"/>
        <v>2.7896844842234341E-4</v>
      </c>
      <c r="I195" s="12">
        <f t="shared" si="34"/>
        <v>3.1631599275403345E-4</v>
      </c>
      <c r="J195" s="12">
        <f t="shared" si="34"/>
        <v>3.5784282841304474E-4</v>
      </c>
      <c r="K195" s="12">
        <f t="shared" si="34"/>
        <v>4.0391370432873584E-4</v>
      </c>
    </row>
    <row r="196" spans="1:11" x14ac:dyDescent="0.25">
      <c r="A196" s="11">
        <v>23</v>
      </c>
      <c r="B196" s="12">
        <f t="shared" si="35"/>
        <v>4.9360302164446793E-5</v>
      </c>
      <c r="C196" s="12">
        <f t="shared" si="35"/>
        <v>5.7427031438966811E-5</v>
      </c>
      <c r="D196" s="12">
        <f t="shared" si="35"/>
        <v>6.6630750743581617E-5</v>
      </c>
      <c r="E196" s="12">
        <f t="shared" si="35"/>
        <v>7.7104206920347365E-5</v>
      </c>
      <c r="F196" s="12">
        <f t="shared" si="35"/>
        <v>8.8991989329658238E-5</v>
      </c>
      <c r="G196" s="12">
        <f t="shared" si="35"/>
        <v>1.0245116592986162E-4</v>
      </c>
      <c r="H196" s="12">
        <f t="shared" si="34"/>
        <v>1.1765191085637959E-4</v>
      </c>
      <c r="I196" s="12">
        <f t="shared" si="34"/>
        <v>1.3477811865171858E-4</v>
      </c>
      <c r="J196" s="12">
        <f t="shared" si="34"/>
        <v>1.5402800005604971E-4</v>
      </c>
      <c r="K196" s="12">
        <f t="shared" si="34"/>
        <v>1.7561465405597208E-4</v>
      </c>
    </row>
    <row r="197" spans="1:11" x14ac:dyDescent="0.25">
      <c r="A197" s="11">
        <v>24</v>
      </c>
      <c r="B197" s="12">
        <f t="shared" si="35"/>
        <v>1.8715781237352746E-5</v>
      </c>
      <c r="C197" s="12">
        <f t="shared" si="35"/>
        <v>2.2013695384937276E-5</v>
      </c>
      <c r="D197" s="12">
        <f t="shared" si="35"/>
        <v>2.5819415913137875E-5</v>
      </c>
      <c r="E197" s="12">
        <f t="shared" si="35"/>
        <v>3.0199147710469392E-5</v>
      </c>
      <c r="F197" s="12">
        <f t="shared" si="35"/>
        <v>3.5225995776323054E-5</v>
      </c>
      <c r="G197" s="12">
        <f t="shared" si="35"/>
        <v>4.0980466371944654E-5</v>
      </c>
      <c r="H197" s="12">
        <f t="shared" si="34"/>
        <v>4.7550980637786757E-5</v>
      </c>
      <c r="I197" s="12">
        <f t="shared" si="34"/>
        <v>5.5034398449451773E-5</v>
      </c>
      <c r="J197" s="12">
        <f t="shared" si="34"/>
        <v>6.353655002312051E-5</v>
      </c>
      <c r="K197" s="12">
        <f t="shared" si="34"/>
        <v>7.3172772523321717E-5</v>
      </c>
    </row>
    <row r="199" spans="1:11" ht="27" customHeight="1" x14ac:dyDescent="0.25">
      <c r="A199" s="10" t="s">
        <v>7</v>
      </c>
      <c r="B199" s="13">
        <f>G172+0.5</f>
        <v>10.1</v>
      </c>
      <c r="C199" s="13">
        <f>H172+0.5</f>
        <v>10.199999999999999</v>
      </c>
      <c r="D199" s="13">
        <f>I172+0.5</f>
        <v>10.3</v>
      </c>
      <c r="E199" s="13">
        <f>J172+0.5</f>
        <v>10.4</v>
      </c>
      <c r="F199" s="13">
        <f>K172+0.5</f>
        <v>10.5</v>
      </c>
      <c r="G199" s="13">
        <f>B199+0.5</f>
        <v>10.6</v>
      </c>
      <c r="H199" s="13">
        <f>C199+0.5</f>
        <v>10.7</v>
      </c>
      <c r="I199" s="13">
        <f>D199+0.5</f>
        <v>10.8</v>
      </c>
      <c r="J199" s="13">
        <f>E199+0.5</f>
        <v>10.9</v>
      </c>
      <c r="K199" s="13">
        <f>F199+0.5</f>
        <v>11</v>
      </c>
    </row>
    <row r="200" spans="1:11" x14ac:dyDescent="0.25">
      <c r="A200" s="11">
        <v>0</v>
      </c>
      <c r="B200" s="12">
        <f t="shared" ref="B200:G209" si="36">EXP(-B$199)*B$199^$A200/FACT($A200)</f>
        <v>4.1079555225300724E-5</v>
      </c>
      <c r="C200" s="12">
        <f t="shared" si="36"/>
        <v>3.7170318684126734E-5</v>
      </c>
      <c r="D200" s="12">
        <f t="shared" si="36"/>
        <v>3.3633095185718968E-5</v>
      </c>
      <c r="E200" s="12">
        <f t="shared" si="36"/>
        <v>3.0432483008403625E-5</v>
      </c>
      <c r="F200" s="12">
        <f t="shared" si="36"/>
        <v>2.7536449349747158E-5</v>
      </c>
      <c r="G200" s="12">
        <f t="shared" si="36"/>
        <v>2.4916009731503204E-5</v>
      </c>
      <c r="H200" s="12">
        <f t="shared" ref="H200:K225" si="37">EXP(-H$199)*H$199^$A200/FACT($A200)</f>
        <v>2.254493791321221E-5</v>
      </c>
      <c r="I200" s="12">
        <f t="shared" si="37"/>
        <v>2.0399503411171922E-5</v>
      </c>
      <c r="J200" s="12">
        <f t="shared" si="37"/>
        <v>1.8458233995780558E-5</v>
      </c>
      <c r="K200" s="12">
        <f t="shared" si="37"/>
        <v>1.6701700790245659E-5</v>
      </c>
    </row>
    <row r="201" spans="1:11" x14ac:dyDescent="0.25">
      <c r="A201" s="11">
        <v>1</v>
      </c>
      <c r="B201" s="12">
        <f t="shared" si="36"/>
        <v>4.1490350777553732E-4</v>
      </c>
      <c r="C201" s="12">
        <f t="shared" si="36"/>
        <v>3.7913725057809266E-4</v>
      </c>
      <c r="D201" s="12">
        <f t="shared" si="36"/>
        <v>3.464208804129054E-4</v>
      </c>
      <c r="E201" s="12">
        <f t="shared" si="36"/>
        <v>3.1649782328739773E-4</v>
      </c>
      <c r="F201" s="12">
        <f t="shared" si="36"/>
        <v>2.8913271817234516E-4</v>
      </c>
      <c r="G201" s="12">
        <f t="shared" si="36"/>
        <v>2.6410970315393395E-4</v>
      </c>
      <c r="H201" s="12">
        <f t="shared" si="37"/>
        <v>2.4123083567137064E-4</v>
      </c>
      <c r="I201" s="12">
        <f t="shared" si="37"/>
        <v>2.2031463684065678E-4</v>
      </c>
      <c r="J201" s="12">
        <f t="shared" si="37"/>
        <v>2.011947505540081E-4</v>
      </c>
      <c r="K201" s="12">
        <f t="shared" si="37"/>
        <v>1.8371870869270227E-4</v>
      </c>
    </row>
    <row r="202" spans="1:11" x14ac:dyDescent="0.25">
      <c r="A202" s="11">
        <v>2</v>
      </c>
      <c r="B202" s="12">
        <f t="shared" si="36"/>
        <v>2.0952627142664633E-3</v>
      </c>
      <c r="C202" s="12">
        <f t="shared" si="36"/>
        <v>1.9335999779482725E-3</v>
      </c>
      <c r="D202" s="12">
        <f t="shared" si="36"/>
        <v>1.784067534126463E-3</v>
      </c>
      <c r="E202" s="12">
        <f t="shared" si="36"/>
        <v>1.6457886810944682E-3</v>
      </c>
      <c r="F202" s="12">
        <f t="shared" si="36"/>
        <v>1.517946770404812E-3</v>
      </c>
      <c r="G202" s="12">
        <f t="shared" si="36"/>
        <v>1.3997814267158501E-3</v>
      </c>
      <c r="H202" s="12">
        <f t="shared" si="37"/>
        <v>1.2905849708418327E-3</v>
      </c>
      <c r="I202" s="12">
        <f t="shared" si="37"/>
        <v>1.1896990389395467E-3</v>
      </c>
      <c r="J202" s="12">
        <f t="shared" si="37"/>
        <v>1.0965113905193442E-3</v>
      </c>
      <c r="K202" s="12">
        <f t="shared" si="37"/>
        <v>1.0104528978098625E-3</v>
      </c>
    </row>
    <row r="203" spans="1:11" x14ac:dyDescent="0.25">
      <c r="A203" s="11">
        <v>3</v>
      </c>
      <c r="B203" s="12">
        <f t="shared" si="36"/>
        <v>7.054051138030426E-3</v>
      </c>
      <c r="C203" s="12">
        <f t="shared" si="36"/>
        <v>6.5742399250241258E-3</v>
      </c>
      <c r="D203" s="12">
        <f t="shared" si="36"/>
        <v>6.1252985338341899E-3</v>
      </c>
      <c r="E203" s="12">
        <f t="shared" si="36"/>
        <v>5.7054007611274903E-3</v>
      </c>
      <c r="F203" s="12">
        <f t="shared" si="36"/>
        <v>5.312813696416843E-3</v>
      </c>
      <c r="G203" s="12">
        <f t="shared" si="36"/>
        <v>4.9458943743960022E-3</v>
      </c>
      <c r="H203" s="12">
        <f t="shared" si="37"/>
        <v>4.6030863960025365E-3</v>
      </c>
      <c r="I203" s="12">
        <f t="shared" si="37"/>
        <v>4.2829165401823679E-3</v>
      </c>
      <c r="J203" s="12">
        <f t="shared" si="37"/>
        <v>3.9839913855536169E-3</v>
      </c>
      <c r="K203" s="12">
        <f t="shared" si="37"/>
        <v>3.7049939586361619E-3</v>
      </c>
    </row>
    <row r="204" spans="1:11" x14ac:dyDescent="0.25">
      <c r="A204" s="11">
        <v>4</v>
      </c>
      <c r="B204" s="12">
        <f t="shared" si="36"/>
        <v>1.7811479123526826E-2</v>
      </c>
      <c r="C204" s="12">
        <f t="shared" si="36"/>
        <v>1.6764311808811518E-2</v>
      </c>
      <c r="D204" s="12">
        <f t="shared" si="36"/>
        <v>1.5772643724623042E-2</v>
      </c>
      <c r="E204" s="12">
        <f t="shared" si="36"/>
        <v>1.4834041978931475E-2</v>
      </c>
      <c r="F204" s="12">
        <f t="shared" si="36"/>
        <v>1.3946135953094211E-2</v>
      </c>
      <c r="G204" s="12">
        <f t="shared" si="36"/>
        <v>1.3106620092149407E-2</v>
      </c>
      <c r="H204" s="12">
        <f t="shared" si="37"/>
        <v>1.2313256109306782E-2</v>
      </c>
      <c r="I204" s="12">
        <f t="shared" si="37"/>
        <v>1.1563874658492394E-2</v>
      </c>
      <c r="J204" s="12">
        <f t="shared" si="37"/>
        <v>1.0856376525633605E-2</v>
      </c>
      <c r="K204" s="12">
        <f t="shared" si="37"/>
        <v>1.0188733386249446E-2</v>
      </c>
    </row>
    <row r="205" spans="1:11" x14ac:dyDescent="0.25">
      <c r="A205" s="11">
        <v>5</v>
      </c>
      <c r="B205" s="12">
        <f t="shared" si="36"/>
        <v>3.5979187829524181E-2</v>
      </c>
      <c r="C205" s="12">
        <f t="shared" si="36"/>
        <v>3.4199196089975493E-2</v>
      </c>
      <c r="D205" s="12">
        <f t="shared" si="36"/>
        <v>3.2491646072723465E-2</v>
      </c>
      <c r="E205" s="12">
        <f t="shared" si="36"/>
        <v>3.0854807316177468E-2</v>
      </c>
      <c r="F205" s="12">
        <f t="shared" si="36"/>
        <v>2.9286885501497842E-2</v>
      </c>
      <c r="G205" s="12">
        <f t="shared" si="36"/>
        <v>2.7786034595356744E-2</v>
      </c>
      <c r="H205" s="12">
        <f t="shared" si="37"/>
        <v>2.6350368073916514E-2</v>
      </c>
      <c r="I205" s="12">
        <f t="shared" si="37"/>
        <v>2.4977969262343577E-2</v>
      </c>
      <c r="J205" s="12">
        <f t="shared" si="37"/>
        <v>2.3666900825881257E-2</v>
      </c>
      <c r="K205" s="12">
        <f t="shared" si="37"/>
        <v>2.241521344974878E-2</v>
      </c>
    </row>
    <row r="206" spans="1:11" x14ac:dyDescent="0.25">
      <c r="A206" s="11">
        <v>6</v>
      </c>
      <c r="B206" s="12">
        <f t="shared" si="36"/>
        <v>6.0564966179699052E-2</v>
      </c>
      <c r="C206" s="12">
        <f t="shared" si="36"/>
        <v>5.8138633352958352E-2</v>
      </c>
      <c r="D206" s="12">
        <f t="shared" si="36"/>
        <v>5.5777325758175296E-2</v>
      </c>
      <c r="E206" s="12">
        <f t="shared" si="36"/>
        <v>5.3481666014707614E-2</v>
      </c>
      <c r="F206" s="12">
        <f t="shared" si="36"/>
        <v>5.1252049627621227E-2</v>
      </c>
      <c r="G206" s="12">
        <f t="shared" si="36"/>
        <v>4.9088661118463585E-2</v>
      </c>
      <c r="H206" s="12">
        <f t="shared" si="37"/>
        <v>4.6991489731817777E-2</v>
      </c>
      <c r="I206" s="12">
        <f t="shared" si="37"/>
        <v>4.4960344672218433E-2</v>
      </c>
      <c r="J206" s="12">
        <f t="shared" si="37"/>
        <v>4.2994869833684286E-2</v>
      </c>
      <c r="K206" s="12">
        <f t="shared" si="37"/>
        <v>4.10945579912061E-2</v>
      </c>
    </row>
    <row r="207" spans="1:11" x14ac:dyDescent="0.25">
      <c r="A207" s="11">
        <v>7</v>
      </c>
      <c r="B207" s="12">
        <f t="shared" si="36"/>
        <v>8.7386594059280051E-2</v>
      </c>
      <c r="C207" s="12">
        <f t="shared" si="36"/>
        <v>8.4716294314310728E-2</v>
      </c>
      <c r="D207" s="12">
        <f t="shared" si="36"/>
        <v>8.2072350758457938E-2</v>
      </c>
      <c r="E207" s="12">
        <f t="shared" si="36"/>
        <v>7.945847522185133E-2</v>
      </c>
      <c r="F207" s="12">
        <f t="shared" si="36"/>
        <v>7.687807444143184E-2</v>
      </c>
      <c r="G207" s="12">
        <f t="shared" si="36"/>
        <v>7.4334258265101982E-2</v>
      </c>
      <c r="H207" s="12">
        <f t="shared" si="37"/>
        <v>7.1829848590064305E-2</v>
      </c>
      <c r="I207" s="12">
        <f t="shared" si="37"/>
        <v>6.9367388922851297E-2</v>
      </c>
      <c r="J207" s="12">
        <f t="shared" si="37"/>
        <v>6.6949154455308399E-2</v>
      </c>
      <c r="K207" s="12">
        <f t="shared" si="37"/>
        <v>6.4577162557609577E-2</v>
      </c>
    </row>
    <row r="208" spans="1:11" x14ac:dyDescent="0.25">
      <c r="A208" s="11">
        <v>8</v>
      </c>
      <c r="B208" s="12">
        <f t="shared" si="36"/>
        <v>0.11032557499984105</v>
      </c>
      <c r="C208" s="12">
        <f t="shared" si="36"/>
        <v>0.10801327525074617</v>
      </c>
      <c r="D208" s="12">
        <f t="shared" si="36"/>
        <v>0.10566815160151462</v>
      </c>
      <c r="E208" s="12">
        <f t="shared" si="36"/>
        <v>0.10329601778840672</v>
      </c>
      <c r="F208" s="12">
        <f t="shared" si="36"/>
        <v>0.10090247270437928</v>
      </c>
      <c r="G208" s="12">
        <f t="shared" si="36"/>
        <v>9.8492892201260146E-2</v>
      </c>
      <c r="H208" s="12">
        <f t="shared" si="37"/>
        <v>9.607242248921101E-2</v>
      </c>
      <c r="I208" s="12">
        <f t="shared" si="37"/>
        <v>9.3645975045849275E-2</v>
      </c>
      <c r="J208" s="12">
        <f t="shared" si="37"/>
        <v>9.1218222945357696E-2</v>
      </c>
      <c r="K208" s="12">
        <f t="shared" si="37"/>
        <v>8.8793598516713174E-2</v>
      </c>
    </row>
    <row r="209" spans="1:11" x14ac:dyDescent="0.25">
      <c r="A209" s="11">
        <v>9</v>
      </c>
      <c r="B209" s="12">
        <f t="shared" si="36"/>
        <v>0.12380981194426606</v>
      </c>
      <c r="C209" s="12">
        <f t="shared" si="36"/>
        <v>0.122415045284179</v>
      </c>
      <c r="D209" s="12">
        <f t="shared" si="36"/>
        <v>0.12093132905506675</v>
      </c>
      <c r="E209" s="12">
        <f t="shared" si="36"/>
        <v>0.11936428722215886</v>
      </c>
      <c r="F209" s="12">
        <f t="shared" si="36"/>
        <v>0.1177195514884425</v>
      </c>
      <c r="G209" s="12">
        <f t="shared" si="36"/>
        <v>0.11600273970370638</v>
      </c>
      <c r="H209" s="12">
        <f t="shared" si="37"/>
        <v>0.11421943562606196</v>
      </c>
      <c r="I209" s="12">
        <f t="shared" si="37"/>
        <v>0.11237517005501914</v>
      </c>
      <c r="J209" s="12">
        <f t="shared" si="37"/>
        <v>0.11047540334493321</v>
      </c>
      <c r="K209" s="12">
        <f t="shared" si="37"/>
        <v>0.10852550929820499</v>
      </c>
    </row>
    <row r="210" spans="1:11" x14ac:dyDescent="0.25">
      <c r="A210" s="11">
        <v>10</v>
      </c>
      <c r="B210" s="12">
        <f t="shared" ref="B210:G219" si="38">EXP(-B$199)*B$199^$A210/FACT($A210)</f>
        <v>0.12504791006370872</v>
      </c>
      <c r="C210" s="12">
        <f t="shared" si="38"/>
        <v>0.12486334618986257</v>
      </c>
      <c r="D210" s="12">
        <f t="shared" si="38"/>
        <v>0.12455926892671874</v>
      </c>
      <c r="E210" s="12">
        <f t="shared" si="38"/>
        <v>0.12413885871104523</v>
      </c>
      <c r="F210" s="12">
        <f t="shared" si="38"/>
        <v>0.12360552906286464</v>
      </c>
      <c r="G210" s="12">
        <f t="shared" si="38"/>
        <v>0.12296290408592879</v>
      </c>
      <c r="H210" s="12">
        <f t="shared" si="37"/>
        <v>0.1222147961198863</v>
      </c>
      <c r="I210" s="12">
        <f t="shared" si="37"/>
        <v>0.12136518365942067</v>
      </c>
      <c r="J210" s="12">
        <f t="shared" si="37"/>
        <v>0.12041818964597718</v>
      </c>
      <c r="K210" s="12">
        <f t="shared" si="37"/>
        <v>0.1193780602280255</v>
      </c>
    </row>
    <row r="211" spans="1:11" x14ac:dyDescent="0.25">
      <c r="A211" s="11">
        <v>11</v>
      </c>
      <c r="B211" s="12">
        <f t="shared" si="38"/>
        <v>0.11481671742213255</v>
      </c>
      <c r="C211" s="12">
        <f t="shared" si="38"/>
        <v>0.11578237555787255</v>
      </c>
      <c r="D211" s="12">
        <f t="shared" si="38"/>
        <v>0.11663276999501847</v>
      </c>
      <c r="E211" s="12">
        <f t="shared" si="38"/>
        <v>0.11736764823589731</v>
      </c>
      <c r="F211" s="12">
        <f t="shared" si="38"/>
        <v>0.11798709592364351</v>
      </c>
      <c r="G211" s="12">
        <f t="shared" si="38"/>
        <v>0.11849152575553135</v>
      </c>
      <c r="H211" s="12">
        <f t="shared" si="37"/>
        <v>0.11888166531661667</v>
      </c>
      <c r="I211" s="12">
        <f t="shared" si="37"/>
        <v>0.11915854395652212</v>
      </c>
      <c r="J211" s="12">
        <f t="shared" si="37"/>
        <v>0.11932347883101377</v>
      </c>
      <c r="K211" s="12">
        <f t="shared" si="37"/>
        <v>0.1193780602280255</v>
      </c>
    </row>
    <row r="212" spans="1:11" x14ac:dyDescent="0.25">
      <c r="A212" s="11">
        <v>12</v>
      </c>
      <c r="B212" s="12">
        <f t="shared" si="38"/>
        <v>9.6637403830294899E-2</v>
      </c>
      <c r="C212" s="12">
        <f t="shared" si="38"/>
        <v>9.8415019224191658E-2</v>
      </c>
      <c r="D212" s="12">
        <f t="shared" si="38"/>
        <v>0.10010979424572421</v>
      </c>
      <c r="E212" s="12">
        <f t="shared" si="38"/>
        <v>0.10171862847111102</v>
      </c>
      <c r="F212" s="12">
        <f t="shared" si="38"/>
        <v>0.10323870893318807</v>
      </c>
      <c r="G212" s="12">
        <f t="shared" si="38"/>
        <v>0.10466751441738605</v>
      </c>
      <c r="H212" s="12">
        <f t="shared" si="37"/>
        <v>0.10600281824064983</v>
      </c>
      <c r="I212" s="12">
        <f t="shared" si="37"/>
        <v>0.10724268956086992</v>
      </c>
      <c r="J212" s="12">
        <f t="shared" si="37"/>
        <v>0.10838549327150417</v>
      </c>
      <c r="K212" s="12">
        <f t="shared" si="37"/>
        <v>0.10942988854235669</v>
      </c>
    </row>
    <row r="213" spans="1:11" x14ac:dyDescent="0.25">
      <c r="A213" s="11">
        <v>13</v>
      </c>
      <c r="B213" s="12">
        <f t="shared" si="38"/>
        <v>7.5079829129690648E-2</v>
      </c>
      <c r="C213" s="12">
        <f t="shared" si="38"/>
        <v>7.7217938160519611E-2</v>
      </c>
      <c r="D213" s="12">
        <f t="shared" si="38"/>
        <v>7.9317760056227649E-2</v>
      </c>
      <c r="E213" s="12">
        <f t="shared" si="38"/>
        <v>8.1374902776888816E-2</v>
      </c>
      <c r="F213" s="12">
        <f t="shared" si="38"/>
        <v>8.338511106142113E-2</v>
      </c>
      <c r="G213" s="12">
        <f t="shared" si="38"/>
        <v>8.5344280986484E-2</v>
      </c>
      <c r="H213" s="12">
        <f t="shared" si="37"/>
        <v>8.724847347499641E-2</v>
      </c>
      <c r="I213" s="12">
        <f t="shared" si="37"/>
        <v>8.9093926712107321E-2</v>
      </c>
      <c r="J213" s="12">
        <f t="shared" si="37"/>
        <v>9.0877067435338105E-2</v>
      </c>
      <c r="K213" s="12">
        <f t="shared" si="37"/>
        <v>9.2594521074301828E-2</v>
      </c>
    </row>
    <row r="214" spans="1:11" x14ac:dyDescent="0.25">
      <c r="A214" s="11">
        <v>14</v>
      </c>
      <c r="B214" s="12">
        <f t="shared" si="38"/>
        <v>5.4164733872133962E-2</v>
      </c>
      <c r="C214" s="12">
        <f t="shared" si="38"/>
        <v>5.6258783516950003E-2</v>
      </c>
      <c r="D214" s="12">
        <f t="shared" si="38"/>
        <v>5.8355209184224627E-2</v>
      </c>
      <c r="E214" s="12">
        <f t="shared" si="38"/>
        <v>6.0449927777117413E-2</v>
      </c>
      <c r="F214" s="12">
        <f t="shared" si="38"/>
        <v>6.2538833296065854E-2</v>
      </c>
      <c r="G214" s="12">
        <f t="shared" si="38"/>
        <v>6.4617812746909309E-2</v>
      </c>
      <c r="H214" s="12">
        <f t="shared" si="37"/>
        <v>6.6682761870175813E-2</v>
      </c>
      <c r="I214" s="12">
        <f t="shared" si="37"/>
        <v>6.8729600606482796E-2</v>
      </c>
      <c r="J214" s="12">
        <f t="shared" si="37"/>
        <v>7.0754288217513242E-2</v>
      </c>
      <c r="K214" s="12">
        <f t="shared" si="37"/>
        <v>7.2752837986951438E-2</v>
      </c>
    </row>
    <row r="215" spans="1:11" x14ac:dyDescent="0.25">
      <c r="A215" s="11">
        <v>15</v>
      </c>
      <c r="B215" s="12">
        <f t="shared" si="38"/>
        <v>3.6470920807236872E-2</v>
      </c>
      <c r="C215" s="12">
        <f t="shared" si="38"/>
        <v>3.8255972791525997E-2</v>
      </c>
      <c r="D215" s="12">
        <f t="shared" si="38"/>
        <v>4.0070576973167585E-2</v>
      </c>
      <c r="E215" s="12">
        <f t="shared" si="38"/>
        <v>4.1911949925468074E-2</v>
      </c>
      <c r="F215" s="12">
        <f t="shared" si="38"/>
        <v>4.3777183307246094E-2</v>
      </c>
      <c r="G215" s="12">
        <f t="shared" si="38"/>
        <v>4.5663254341149241E-2</v>
      </c>
      <c r="H215" s="12">
        <f t="shared" si="37"/>
        <v>4.756703680072541E-2</v>
      </c>
      <c r="I215" s="12">
        <f t="shared" si="37"/>
        <v>4.9485312436667615E-2</v>
      </c>
      <c r="J215" s="12">
        <f t="shared" si="37"/>
        <v>5.1414782771392956E-2</v>
      </c>
      <c r="K215" s="12">
        <f t="shared" si="37"/>
        <v>5.3352081190431049E-2</v>
      </c>
    </row>
    <row r="216" spans="1:11" x14ac:dyDescent="0.25">
      <c r="A216" s="11">
        <v>16</v>
      </c>
      <c r="B216" s="12">
        <f t="shared" si="38"/>
        <v>2.3022268759568271E-2</v>
      </c>
      <c r="C216" s="12">
        <f t="shared" si="38"/>
        <v>2.4388182654597822E-2</v>
      </c>
      <c r="D216" s="12">
        <f t="shared" si="38"/>
        <v>2.5795433926476638E-2</v>
      </c>
      <c r="E216" s="12">
        <f t="shared" si="38"/>
        <v>2.724276745155425E-2</v>
      </c>
      <c r="F216" s="12">
        <f t="shared" si="38"/>
        <v>2.8728776545380249E-2</v>
      </c>
      <c r="G216" s="12">
        <f t="shared" si="38"/>
        <v>3.0251906001011374E-2</v>
      </c>
      <c r="H216" s="12">
        <f t="shared" si="37"/>
        <v>3.1810455860485108E-2</v>
      </c>
      <c r="I216" s="12">
        <f t="shared" si="37"/>
        <v>3.3402585894750647E-2</v>
      </c>
      <c r="J216" s="12">
        <f t="shared" si="37"/>
        <v>3.5026320763011459E-2</v>
      </c>
      <c r="K216" s="12">
        <f t="shared" si="37"/>
        <v>3.6679555818421347E-2</v>
      </c>
    </row>
    <row r="217" spans="1:11" x14ac:dyDescent="0.25">
      <c r="A217" s="11">
        <v>17</v>
      </c>
      <c r="B217" s="12">
        <f t="shared" si="38"/>
        <v>1.3677936145390561E-2</v>
      </c>
      <c r="C217" s="12">
        <f t="shared" si="38"/>
        <v>1.4632909592758692E-2</v>
      </c>
      <c r="D217" s="12">
        <f t="shared" si="38"/>
        <v>1.5628998202512314E-2</v>
      </c>
      <c r="E217" s="12">
        <f t="shared" si="38"/>
        <v>1.6666163617421421E-2</v>
      </c>
      <c r="F217" s="12">
        <f t="shared" si="38"/>
        <v>1.7744244336852507E-2</v>
      </c>
      <c r="G217" s="12">
        <f t="shared" si="38"/>
        <v>1.8862953153571796E-2</v>
      </c>
      <c r="H217" s="12">
        <f t="shared" si="37"/>
        <v>2.002187515924651E-2</v>
      </c>
      <c r="I217" s="12">
        <f t="shared" si="37"/>
        <v>2.1220466333135707E-2</v>
      </c>
      <c r="J217" s="12">
        <f t="shared" si="37"/>
        <v>2.2458052724519111E-2</v>
      </c>
      <c r="K217" s="12">
        <f t="shared" si="37"/>
        <v>2.3733830235449106E-2</v>
      </c>
    </row>
    <row r="218" spans="1:11" x14ac:dyDescent="0.25">
      <c r="A218" s="11">
        <v>18</v>
      </c>
      <c r="B218" s="12">
        <f t="shared" si="38"/>
        <v>7.6748419482469245E-3</v>
      </c>
      <c r="C218" s="12">
        <f t="shared" si="38"/>
        <v>8.2919821025632598E-3</v>
      </c>
      <c r="D218" s="12">
        <f t="shared" si="38"/>
        <v>8.9432600825487159E-3</v>
      </c>
      <c r="E218" s="12">
        <f t="shared" si="38"/>
        <v>9.6293389789546009E-3</v>
      </c>
      <c r="F218" s="12">
        <f t="shared" si="38"/>
        <v>1.0350809196497295E-2</v>
      </c>
      <c r="G218" s="12">
        <f t="shared" si="38"/>
        <v>1.1108183523770059E-2</v>
      </c>
      <c r="H218" s="12">
        <f t="shared" si="37"/>
        <v>1.1901892455774315E-2</v>
      </c>
      <c r="I218" s="12">
        <f t="shared" si="37"/>
        <v>1.2732279799881422E-2</v>
      </c>
      <c r="J218" s="12">
        <f t="shared" si="37"/>
        <v>1.3599598594292129E-2</v>
      </c>
      <c r="K218" s="12">
        <f t="shared" si="37"/>
        <v>1.4504007366107787E-2</v>
      </c>
    </row>
    <row r="219" spans="1:11" x14ac:dyDescent="0.25">
      <c r="A219" s="11">
        <v>19</v>
      </c>
      <c r="B219" s="12">
        <f t="shared" si="38"/>
        <v>4.0797844040681023E-3</v>
      </c>
      <c r="C219" s="12">
        <f t="shared" si="38"/>
        <v>4.4514851287444862E-3</v>
      </c>
      <c r="D219" s="12">
        <f t="shared" si="38"/>
        <v>4.8481883605395676E-3</v>
      </c>
      <c r="E219" s="12">
        <f t="shared" si="38"/>
        <v>5.2707960726909395E-3</v>
      </c>
      <c r="F219" s="12">
        <f t="shared" si="38"/>
        <v>5.7201840296432424E-3</v>
      </c>
      <c r="G219" s="12">
        <f t="shared" si="38"/>
        <v>6.1971971237875043E-3</v>
      </c>
      <c r="H219" s="12">
        <f t="shared" si="37"/>
        <v>6.7026446987781662E-3</v>
      </c>
      <c r="I219" s="12">
        <f t="shared" si="37"/>
        <v>7.2372958862483875E-3</v>
      </c>
      <c r="J219" s="12">
        <f t="shared" si="37"/>
        <v>7.8018749830412728E-3</v>
      </c>
      <c r="K219" s="12">
        <f t="shared" si="37"/>
        <v>8.3970568961676661E-3</v>
      </c>
    </row>
    <row r="220" spans="1:11" x14ac:dyDescent="0.25">
      <c r="A220" s="11">
        <v>20</v>
      </c>
      <c r="B220" s="12">
        <f t="shared" ref="B220:G225" si="39">EXP(-B$199)*B$199^$A220/FACT($A220)</f>
        <v>2.0602911240543914E-3</v>
      </c>
      <c r="C220" s="12">
        <f t="shared" si="39"/>
        <v>2.2702574156596876E-3</v>
      </c>
      <c r="D220" s="12">
        <f t="shared" si="39"/>
        <v>2.4968170056778776E-3</v>
      </c>
      <c r="E220" s="12">
        <f t="shared" si="39"/>
        <v>2.7408139577992882E-3</v>
      </c>
      <c r="F220" s="12">
        <f t="shared" si="39"/>
        <v>3.0030966155627026E-3</v>
      </c>
      <c r="G220" s="12">
        <f t="shared" si="39"/>
        <v>3.2845144756073778E-3</v>
      </c>
      <c r="H220" s="12">
        <f t="shared" si="37"/>
        <v>3.5859149138463184E-3</v>
      </c>
      <c r="I220" s="12">
        <f t="shared" si="37"/>
        <v>3.9081397785741302E-3</v>
      </c>
      <c r="J220" s="12">
        <f t="shared" si="37"/>
        <v>4.2520218657574934E-3</v>
      </c>
      <c r="K220" s="12">
        <f t="shared" si="37"/>
        <v>4.6183812928922161E-3</v>
      </c>
    </row>
    <row r="221" spans="1:11" x14ac:dyDescent="0.25">
      <c r="A221" s="11">
        <v>21</v>
      </c>
      <c r="B221" s="12">
        <f t="shared" si="39"/>
        <v>9.9090192156901682E-4</v>
      </c>
      <c r="C221" s="12">
        <f t="shared" si="39"/>
        <v>1.1026964590347052E-3</v>
      </c>
      <c r="D221" s="12">
        <f t="shared" si="39"/>
        <v>1.2246292932610542E-3</v>
      </c>
      <c r="E221" s="12">
        <f t="shared" si="39"/>
        <v>1.3573554838625047E-3</v>
      </c>
      <c r="F221" s="12">
        <f t="shared" si="39"/>
        <v>1.5015483077813513E-3</v>
      </c>
      <c r="G221" s="12">
        <f t="shared" si="39"/>
        <v>1.6578977829256288E-3</v>
      </c>
      <c r="H221" s="12">
        <f t="shared" si="37"/>
        <v>1.8271090275312192E-3</v>
      </c>
      <c r="I221" s="12">
        <f t="shared" si="37"/>
        <v>2.0099004575524098E-3</v>
      </c>
      <c r="J221" s="12">
        <f t="shared" si="37"/>
        <v>2.2070018255598419E-3</v>
      </c>
      <c r="K221" s="12">
        <f t="shared" si="37"/>
        <v>2.419152105800685E-3</v>
      </c>
    </row>
    <row r="222" spans="1:11" x14ac:dyDescent="0.25">
      <c r="A222" s="11">
        <v>22</v>
      </c>
      <c r="B222" s="12">
        <f t="shared" si="39"/>
        <v>4.5491406399304866E-4</v>
      </c>
      <c r="C222" s="12">
        <f t="shared" si="39"/>
        <v>5.1125017646154523E-4</v>
      </c>
      <c r="D222" s="12">
        <f t="shared" si="39"/>
        <v>5.7334916911767539E-4</v>
      </c>
      <c r="E222" s="12">
        <f t="shared" si="39"/>
        <v>6.4165895600772961E-4</v>
      </c>
      <c r="F222" s="12">
        <f t="shared" si="39"/>
        <v>7.1664805598655389E-4</v>
      </c>
      <c r="G222" s="12">
        <f t="shared" si="39"/>
        <v>7.9880529540962122E-4</v>
      </c>
      <c r="H222" s="12">
        <f t="shared" si="37"/>
        <v>8.8863939066291097E-4</v>
      </c>
      <c r="I222" s="12">
        <f t="shared" si="37"/>
        <v>9.8667840643481934E-4</v>
      </c>
      <c r="J222" s="12">
        <f t="shared" si="37"/>
        <v>1.0934690863001037E-3</v>
      </c>
      <c r="K222" s="12">
        <f t="shared" si="37"/>
        <v>1.2095760529003425E-3</v>
      </c>
    </row>
    <row r="223" spans="1:11" x14ac:dyDescent="0.25">
      <c r="A223" s="11">
        <v>23</v>
      </c>
      <c r="B223" s="12">
        <f t="shared" si="39"/>
        <v>1.9976661070999092E-4</v>
      </c>
      <c r="C223" s="12">
        <f t="shared" si="39"/>
        <v>2.2672833912642436E-4</v>
      </c>
      <c r="D223" s="12">
        <f t="shared" si="39"/>
        <v>2.5676071486574161E-4</v>
      </c>
      <c r="E223" s="12">
        <f t="shared" si="39"/>
        <v>2.9014144097740818E-4</v>
      </c>
      <c r="F223" s="12">
        <f t="shared" si="39"/>
        <v>3.2716541686342678E-4</v>
      </c>
      <c r="G223" s="12">
        <f t="shared" si="39"/>
        <v>3.6814504918878185E-4</v>
      </c>
      <c r="H223" s="12">
        <f t="shared" si="37"/>
        <v>4.1341049913448468E-4</v>
      </c>
      <c r="I223" s="12">
        <f t="shared" si="37"/>
        <v>4.6330986041287172E-4</v>
      </c>
      <c r="J223" s="12">
        <f t="shared" si="37"/>
        <v>5.1820926263787515E-4</v>
      </c>
      <c r="K223" s="12">
        <f t="shared" si="37"/>
        <v>5.7849289486538113E-4</v>
      </c>
    </row>
    <row r="224" spans="1:11" x14ac:dyDescent="0.25">
      <c r="A224" s="11">
        <v>24</v>
      </c>
      <c r="B224" s="12">
        <f t="shared" si="39"/>
        <v>8.4068448673787843E-5</v>
      </c>
      <c r="C224" s="12">
        <f t="shared" si="39"/>
        <v>9.6359544128730372E-5</v>
      </c>
      <c r="D224" s="12">
        <f t="shared" si="39"/>
        <v>1.1019314012988081E-4</v>
      </c>
      <c r="E224" s="12">
        <f t="shared" si="39"/>
        <v>1.2572795775687688E-4</v>
      </c>
      <c r="F224" s="12">
        <f t="shared" si="39"/>
        <v>1.4313486987774923E-4</v>
      </c>
      <c r="G224" s="12">
        <f t="shared" si="39"/>
        <v>1.6259739672504537E-4</v>
      </c>
      <c r="H224" s="12">
        <f t="shared" si="37"/>
        <v>1.8431218086412438E-4</v>
      </c>
      <c r="I224" s="12">
        <f t="shared" si="37"/>
        <v>2.084894371857923E-4</v>
      </c>
      <c r="J224" s="12">
        <f t="shared" si="37"/>
        <v>2.3535337344803497E-4</v>
      </c>
      <c r="K224" s="12">
        <f t="shared" si="37"/>
        <v>2.6514257681329971E-4</v>
      </c>
    </row>
    <row r="225" spans="1:11" x14ac:dyDescent="0.25">
      <c r="A225" s="11">
        <v>25</v>
      </c>
      <c r="B225" s="12">
        <f t="shared" si="39"/>
        <v>3.3963653264210291E-5</v>
      </c>
      <c r="C225" s="12">
        <f t="shared" si="39"/>
        <v>3.9314694004521985E-5</v>
      </c>
      <c r="D225" s="12">
        <f t="shared" si="39"/>
        <v>4.5399573733510906E-5</v>
      </c>
      <c r="E225" s="12">
        <f t="shared" si="39"/>
        <v>5.2302830426860789E-5</v>
      </c>
      <c r="F225" s="12">
        <f t="shared" si="39"/>
        <v>6.0116645348654688E-5</v>
      </c>
      <c r="G225" s="12">
        <f t="shared" si="39"/>
        <v>6.8941296211419233E-5</v>
      </c>
      <c r="H225" s="12">
        <f t="shared" si="37"/>
        <v>7.8885613409845231E-5</v>
      </c>
      <c r="I225" s="12">
        <f t="shared" si="37"/>
        <v>9.0067436864262285E-5</v>
      </c>
      <c r="J225" s="12">
        <f t="shared" si="37"/>
        <v>1.0261407082334326E-4</v>
      </c>
      <c r="K225" s="12">
        <f t="shared" si="37"/>
        <v>1.1666273379785187E-4</v>
      </c>
    </row>
    <row r="227" spans="1:11" ht="27" customHeight="1" x14ac:dyDescent="0.25">
      <c r="A227" s="10" t="s">
        <v>7</v>
      </c>
      <c r="B227" s="13">
        <f>G199+0.5</f>
        <v>11.1</v>
      </c>
      <c r="C227" s="13">
        <f>H199+0.5</f>
        <v>11.2</v>
      </c>
      <c r="D227" s="13">
        <f>I199+0.5</f>
        <v>11.3</v>
      </c>
      <c r="E227" s="13">
        <f>J199+0.5</f>
        <v>11.4</v>
      </c>
      <c r="F227" s="13">
        <f>K199+0.5</f>
        <v>11.5</v>
      </c>
      <c r="G227" s="13">
        <f>B227+0.5</f>
        <v>11.6</v>
      </c>
      <c r="H227" s="13">
        <f>C227+0.5</f>
        <v>11.7</v>
      </c>
      <c r="I227" s="13">
        <f>D227+0.5</f>
        <v>11.8</v>
      </c>
      <c r="J227" s="13">
        <f>E227+0.5</f>
        <v>11.9</v>
      </c>
      <c r="K227" s="13">
        <f>F227+0.5</f>
        <v>12</v>
      </c>
    </row>
    <row r="228" spans="1:11" x14ac:dyDescent="0.25">
      <c r="A228" s="11">
        <v>0</v>
      </c>
      <c r="B228" s="12">
        <f t="shared" ref="B228:G237" si="40">EXP(-B$227)*B$227^$A228/FACT($A228)</f>
        <v>1.5112323819855033E-5</v>
      </c>
      <c r="C228" s="12">
        <f t="shared" si="40"/>
        <v>1.3674196065680964E-5</v>
      </c>
      <c r="D228" s="12">
        <f t="shared" si="40"/>
        <v>1.2372924261788221E-5</v>
      </c>
      <c r="E228" s="12">
        <f t="shared" si="40"/>
        <v>1.119548484259094E-5</v>
      </c>
      <c r="F228" s="12">
        <f t="shared" si="40"/>
        <v>1.0130093598630711E-5</v>
      </c>
      <c r="G228" s="12">
        <f t="shared" si="40"/>
        <v>9.1660877362476171E-6</v>
      </c>
      <c r="H228" s="12">
        <f t="shared" ref="H228:K255" si="41">EXP(-H$227)*H$227^$A228/FACT($A228)</f>
        <v>8.2938191607573704E-6</v>
      </c>
      <c r="I228" s="12">
        <f t="shared" si="41"/>
        <v>7.5045579150768581E-6</v>
      </c>
      <c r="J228" s="12">
        <f t="shared" si="41"/>
        <v>6.7904048073794703E-6</v>
      </c>
      <c r="K228" s="12">
        <f t="shared" si="41"/>
        <v>6.1442123533282098E-6</v>
      </c>
    </row>
    <row r="229" spans="1:11" x14ac:dyDescent="0.25">
      <c r="A229" s="11">
        <v>1</v>
      </c>
      <c r="B229" s="12">
        <f t="shared" si="40"/>
        <v>1.6774679440039088E-4</v>
      </c>
      <c r="C229" s="12">
        <f t="shared" si="40"/>
        <v>1.5315099593562678E-4</v>
      </c>
      <c r="D229" s="12">
        <f t="shared" si="40"/>
        <v>1.3981404415820692E-4</v>
      </c>
      <c r="E229" s="12">
        <f t="shared" si="40"/>
        <v>1.2762852720553671E-4</v>
      </c>
      <c r="F229" s="12">
        <f t="shared" si="40"/>
        <v>1.1649607638425317E-4</v>
      </c>
      <c r="G229" s="12">
        <f t="shared" si="40"/>
        <v>1.0632661774047235E-4</v>
      </c>
      <c r="H229" s="12">
        <f t="shared" si="41"/>
        <v>9.703768418086123E-5</v>
      </c>
      <c r="I229" s="12">
        <f t="shared" si="41"/>
        <v>8.8553783397906933E-5</v>
      </c>
      <c r="J229" s="12">
        <f t="shared" si="41"/>
        <v>8.0805817207815696E-5</v>
      </c>
      <c r="K229" s="12">
        <f t="shared" si="41"/>
        <v>7.3730548239938514E-5</v>
      </c>
    </row>
    <row r="230" spans="1:11" x14ac:dyDescent="0.25">
      <c r="A230" s="11">
        <v>2</v>
      </c>
      <c r="B230" s="12">
        <f t="shared" si="40"/>
        <v>9.3099470892216932E-4</v>
      </c>
      <c r="C230" s="12">
        <f t="shared" si="40"/>
        <v>8.5764557723950997E-4</v>
      </c>
      <c r="D230" s="12">
        <f t="shared" si="40"/>
        <v>7.8994934949386903E-4</v>
      </c>
      <c r="E230" s="12">
        <f t="shared" si="40"/>
        <v>7.2748260507155926E-4</v>
      </c>
      <c r="F230" s="12">
        <f t="shared" si="40"/>
        <v>6.6985243920945577E-4</v>
      </c>
      <c r="G230" s="12">
        <f t="shared" si="40"/>
        <v>6.1669438289473967E-4</v>
      </c>
      <c r="H230" s="12">
        <f t="shared" si="41"/>
        <v>5.676704524580382E-4</v>
      </c>
      <c r="I230" s="12">
        <f t="shared" si="41"/>
        <v>5.224673220476509E-4</v>
      </c>
      <c r="J230" s="12">
        <f t="shared" si="41"/>
        <v>4.8079461238650342E-4</v>
      </c>
      <c r="K230" s="12">
        <f t="shared" si="41"/>
        <v>4.4238328943963109E-4</v>
      </c>
    </row>
    <row r="231" spans="1:11" x14ac:dyDescent="0.25">
      <c r="A231" s="11">
        <v>3</v>
      </c>
      <c r="B231" s="12">
        <f t="shared" si="40"/>
        <v>3.4446804230120263E-3</v>
      </c>
      <c r="C231" s="12">
        <f t="shared" si="40"/>
        <v>3.2018768216941699E-3</v>
      </c>
      <c r="D231" s="12">
        <f t="shared" si="40"/>
        <v>2.9754758830935735E-3</v>
      </c>
      <c r="E231" s="12">
        <f t="shared" si="40"/>
        <v>2.7644338992719258E-3</v>
      </c>
      <c r="F231" s="12">
        <f t="shared" si="40"/>
        <v>2.5677676836362469E-3</v>
      </c>
      <c r="G231" s="12">
        <f t="shared" si="40"/>
        <v>2.3845516138596601E-3</v>
      </c>
      <c r="H231" s="12">
        <f t="shared" si="41"/>
        <v>2.2139147645863486E-3</v>
      </c>
      <c r="I231" s="12">
        <f t="shared" si="41"/>
        <v>2.0550381333874269E-3</v>
      </c>
      <c r="J231" s="12">
        <f t="shared" si="41"/>
        <v>1.9071519624664635E-3</v>
      </c>
      <c r="K231" s="12">
        <f t="shared" si="41"/>
        <v>1.7695331577585243E-3</v>
      </c>
    </row>
    <row r="232" spans="1:11" x14ac:dyDescent="0.25">
      <c r="A232" s="11">
        <v>4</v>
      </c>
      <c r="B232" s="12">
        <f t="shared" si="40"/>
        <v>9.558988173858373E-3</v>
      </c>
      <c r="C232" s="12">
        <f t="shared" si="40"/>
        <v>8.9652551007436757E-3</v>
      </c>
      <c r="D232" s="12">
        <f t="shared" si="40"/>
        <v>8.4057193697393458E-3</v>
      </c>
      <c r="E232" s="12">
        <f t="shared" si="40"/>
        <v>7.8786366129249882E-3</v>
      </c>
      <c r="F232" s="12">
        <f t="shared" si="40"/>
        <v>7.3823320904542094E-3</v>
      </c>
      <c r="G232" s="12">
        <f t="shared" si="40"/>
        <v>6.9151996801930142E-3</v>
      </c>
      <c r="H232" s="12">
        <f t="shared" si="41"/>
        <v>6.4757006864150706E-3</v>
      </c>
      <c r="I232" s="12">
        <f t="shared" si="41"/>
        <v>6.0623624934929088E-3</v>
      </c>
      <c r="J232" s="12">
        <f t="shared" si="41"/>
        <v>5.67377708833773E-3</v>
      </c>
      <c r="K232" s="12">
        <f t="shared" si="41"/>
        <v>5.308599473275573E-3</v>
      </c>
    </row>
    <row r="233" spans="1:11" x14ac:dyDescent="0.25">
      <c r="A233" s="11">
        <v>5</v>
      </c>
      <c r="B233" s="12">
        <f t="shared" si="40"/>
        <v>2.1220953745965589E-2</v>
      </c>
      <c r="C233" s="12">
        <f t="shared" si="40"/>
        <v>2.0082171425665832E-2</v>
      </c>
      <c r="D233" s="12">
        <f t="shared" si="40"/>
        <v>1.8996925775610924E-2</v>
      </c>
      <c r="E233" s="12">
        <f t="shared" si="40"/>
        <v>1.7963291477468977E-2</v>
      </c>
      <c r="F233" s="12">
        <f t="shared" si="40"/>
        <v>1.6979363808044681E-2</v>
      </c>
      <c r="G233" s="12">
        <f t="shared" si="40"/>
        <v>1.604326325804779E-2</v>
      </c>
      <c r="H233" s="12">
        <f t="shared" si="41"/>
        <v>1.5153139606211263E-2</v>
      </c>
      <c r="I233" s="12">
        <f t="shared" si="41"/>
        <v>1.4307175484643267E-2</v>
      </c>
      <c r="J233" s="12">
        <f t="shared" si="41"/>
        <v>1.3503589470243797E-2</v>
      </c>
      <c r="K233" s="12">
        <f t="shared" si="41"/>
        <v>1.2740638735861376E-2</v>
      </c>
    </row>
    <row r="234" spans="1:11" x14ac:dyDescent="0.25">
      <c r="A234" s="11">
        <v>6</v>
      </c>
      <c r="B234" s="12">
        <f t="shared" si="40"/>
        <v>3.9258764430036334E-2</v>
      </c>
      <c r="C234" s="12">
        <f t="shared" si="40"/>
        <v>3.7486719994576215E-2</v>
      </c>
      <c r="D234" s="12">
        <f t="shared" si="40"/>
        <v>3.5777543544067245E-2</v>
      </c>
      <c r="E234" s="12">
        <f t="shared" si="40"/>
        <v>3.4130253807191042E-2</v>
      </c>
      <c r="F234" s="12">
        <f t="shared" si="40"/>
        <v>3.2543780632085642E-2</v>
      </c>
      <c r="G234" s="12">
        <f t="shared" si="40"/>
        <v>3.1016975632225732E-2</v>
      </c>
      <c r="H234" s="12">
        <f t="shared" si="41"/>
        <v>2.9548622232111962E-2</v>
      </c>
      <c r="I234" s="12">
        <f t="shared" si="41"/>
        <v>2.8137445119798429E-2</v>
      </c>
      <c r="J234" s="12">
        <f t="shared" si="41"/>
        <v>2.6782119115983535E-2</v>
      </c>
      <c r="K234" s="12">
        <f t="shared" si="41"/>
        <v>2.5481277471722751E-2</v>
      </c>
    </row>
    <row r="235" spans="1:11" x14ac:dyDescent="0.25">
      <c r="A235" s="11">
        <v>7</v>
      </c>
      <c r="B235" s="12">
        <f t="shared" si="40"/>
        <v>6.2253183596200461E-2</v>
      </c>
      <c r="C235" s="12">
        <f t="shared" si="40"/>
        <v>5.9978751991321938E-2</v>
      </c>
      <c r="D235" s="12">
        <f t="shared" si="40"/>
        <v>5.7755177435422834E-2</v>
      </c>
      <c r="E235" s="12">
        <f t="shared" si="40"/>
        <v>5.5583556200282568E-2</v>
      </c>
      <c r="F235" s="12">
        <f t="shared" si="40"/>
        <v>5.3464782466997846E-2</v>
      </c>
      <c r="G235" s="12">
        <f t="shared" si="40"/>
        <v>5.1399559619116922E-2</v>
      </c>
      <c r="H235" s="12">
        <f t="shared" si="41"/>
        <v>4.9388411445101421E-2</v>
      </c>
      <c r="I235" s="12">
        <f t="shared" si="41"/>
        <v>4.7431693201945915E-2</v>
      </c>
      <c r="J235" s="12">
        <f t="shared" si="41"/>
        <v>4.5529602497172014E-2</v>
      </c>
      <c r="K235" s="12">
        <f t="shared" si="41"/>
        <v>4.3682189951524716E-2</v>
      </c>
    </row>
    <row r="236" spans="1:11" x14ac:dyDescent="0.25">
      <c r="A236" s="11">
        <v>8</v>
      </c>
      <c r="B236" s="12">
        <f t="shared" si="40"/>
        <v>8.6376292239728161E-2</v>
      </c>
      <c r="C236" s="12">
        <f t="shared" si="40"/>
        <v>8.397025278785071E-2</v>
      </c>
      <c r="D236" s="12">
        <f t="shared" si="40"/>
        <v>8.1579188127534757E-2</v>
      </c>
      <c r="E236" s="12">
        <f t="shared" si="40"/>
        <v>7.9206567585402649E-2</v>
      </c>
      <c r="F236" s="12">
        <f t="shared" si="40"/>
        <v>7.6855624796309405E-2</v>
      </c>
      <c r="G236" s="12">
        <f t="shared" si="40"/>
        <v>7.4529361447719544E-2</v>
      </c>
      <c r="H236" s="12">
        <f t="shared" si="41"/>
        <v>7.2230551738460824E-2</v>
      </c>
      <c r="I236" s="12">
        <f t="shared" si="41"/>
        <v>6.996174747287022E-2</v>
      </c>
      <c r="J236" s="12">
        <f t="shared" si="41"/>
        <v>6.7725283714543366E-2</v>
      </c>
      <c r="K236" s="12">
        <f t="shared" si="41"/>
        <v>6.5523284927287068E-2</v>
      </c>
    </row>
    <row r="237" spans="1:11" x14ac:dyDescent="0.25">
      <c r="A237" s="11">
        <v>9</v>
      </c>
      <c r="B237" s="12">
        <f t="shared" si="40"/>
        <v>0.10653076042899808</v>
      </c>
      <c r="C237" s="12">
        <f t="shared" si="40"/>
        <v>0.10449631458043643</v>
      </c>
      <c r="D237" s="12">
        <f t="shared" si="40"/>
        <v>0.10242720287123812</v>
      </c>
      <c r="E237" s="12">
        <f t="shared" si="40"/>
        <v>0.10032831894151004</v>
      </c>
      <c r="F237" s="12">
        <f t="shared" si="40"/>
        <v>9.8204409461950901E-2</v>
      </c>
      <c r="G237" s="12">
        <f t="shared" si="40"/>
        <v>9.6060065865949631E-2</v>
      </c>
      <c r="H237" s="12">
        <f t="shared" si="41"/>
        <v>9.3899717259999058E-2</v>
      </c>
      <c r="I237" s="12">
        <f t="shared" si="41"/>
        <v>9.1727624464429863E-2</v>
      </c>
      <c r="J237" s="12">
        <f t="shared" si="41"/>
        <v>8.9547875133674015E-2</v>
      </c>
      <c r="K237" s="12">
        <f t="shared" si="41"/>
        <v>8.7364379903049433E-2</v>
      </c>
    </row>
    <row r="238" spans="1:11" x14ac:dyDescent="0.25">
      <c r="A238" s="11">
        <v>10</v>
      </c>
      <c r="B238" s="12">
        <f t="shared" ref="B238:G247" si="42">EXP(-B$227)*B$227^$A238/FACT($A238)</f>
        <v>0.11824914407618785</v>
      </c>
      <c r="C238" s="12">
        <f t="shared" si="42"/>
        <v>0.1170358723300888</v>
      </c>
      <c r="D238" s="12">
        <f t="shared" si="42"/>
        <v>0.11574273924449906</v>
      </c>
      <c r="E238" s="12">
        <f t="shared" si="42"/>
        <v>0.11437428359332145</v>
      </c>
      <c r="F238" s="12">
        <f t="shared" si="42"/>
        <v>0.11293507088124353</v>
      </c>
      <c r="G238" s="12">
        <f t="shared" si="42"/>
        <v>0.11142967640450158</v>
      </c>
      <c r="H238" s="12">
        <f t="shared" si="41"/>
        <v>0.1098626691941989</v>
      </c>
      <c r="I238" s="12">
        <f t="shared" si="41"/>
        <v>0.10823859686802724</v>
      </c>
      <c r="J238" s="12">
        <f t="shared" si="41"/>
        <v>0.10656197140907207</v>
      </c>
      <c r="K238" s="12">
        <f t="shared" si="41"/>
        <v>0.10483725588365932</v>
      </c>
    </row>
    <row r="239" spans="1:11" x14ac:dyDescent="0.25">
      <c r="A239" s="11">
        <v>11</v>
      </c>
      <c r="B239" s="12">
        <f t="shared" si="42"/>
        <v>0.11932413629506226</v>
      </c>
      <c r="C239" s="12">
        <f t="shared" si="42"/>
        <v>0.11916379728154494</v>
      </c>
      <c r="D239" s="12">
        <f t="shared" si="42"/>
        <v>0.11889935940571267</v>
      </c>
      <c r="E239" s="12">
        <f t="shared" si="42"/>
        <v>0.1185333484512604</v>
      </c>
      <c r="F239" s="12">
        <f t="shared" si="42"/>
        <v>0.11806848319402732</v>
      </c>
      <c r="G239" s="12">
        <f t="shared" si="42"/>
        <v>0.11750765875383802</v>
      </c>
      <c r="H239" s="12">
        <f t="shared" si="41"/>
        <v>0.11685392996110247</v>
      </c>
      <c r="I239" s="12">
        <f t="shared" si="41"/>
        <v>0.11611049482206559</v>
      </c>
      <c r="J239" s="12">
        <f t="shared" si="41"/>
        <v>0.11528067816072342</v>
      </c>
      <c r="K239" s="12">
        <f t="shared" si="41"/>
        <v>0.11436791550944653</v>
      </c>
    </row>
    <row r="240" spans="1:11" x14ac:dyDescent="0.25">
      <c r="A240" s="11">
        <v>12</v>
      </c>
      <c r="B240" s="12">
        <f t="shared" si="42"/>
        <v>0.11037482607293261</v>
      </c>
      <c r="C240" s="12">
        <f t="shared" si="42"/>
        <v>0.11121954412944193</v>
      </c>
      <c r="D240" s="12">
        <f t="shared" si="42"/>
        <v>0.11196356344037944</v>
      </c>
      <c r="E240" s="12">
        <f t="shared" si="42"/>
        <v>0.11260668102869739</v>
      </c>
      <c r="F240" s="12">
        <f t="shared" si="42"/>
        <v>0.11314896306094284</v>
      </c>
      <c r="G240" s="12">
        <f t="shared" si="42"/>
        <v>0.11359073679537676</v>
      </c>
      <c r="H240" s="12">
        <f t="shared" si="41"/>
        <v>0.11393258171207489</v>
      </c>
      <c r="I240" s="12">
        <f t="shared" si="41"/>
        <v>0.11417531990836449</v>
      </c>
      <c r="J240" s="12">
        <f t="shared" si="41"/>
        <v>0.11432000584271743</v>
      </c>
      <c r="K240" s="12">
        <f t="shared" si="41"/>
        <v>0.11436791550944653</v>
      </c>
    </row>
    <row r="241" spans="1:11" x14ac:dyDescent="0.25">
      <c r="A241" s="11">
        <v>13</v>
      </c>
      <c r="B241" s="12">
        <f t="shared" si="42"/>
        <v>9.4243120723811677E-2</v>
      </c>
      <c r="C241" s="12">
        <f t="shared" si="42"/>
        <v>9.5819914942288434E-2</v>
      </c>
      <c r="D241" s="12">
        <f t="shared" si="42"/>
        <v>9.732217437509906E-2</v>
      </c>
      <c r="E241" s="12">
        <f t="shared" si="42"/>
        <v>9.8747397209780804E-2</v>
      </c>
      <c r="F241" s="12">
        <f t="shared" si="42"/>
        <v>0.10009331347698792</v>
      </c>
      <c r="G241" s="12">
        <f t="shared" si="42"/>
        <v>0.10135788821741308</v>
      </c>
      <c r="H241" s="12">
        <f t="shared" si="41"/>
        <v>0.10253932354086741</v>
      </c>
      <c r="I241" s="12">
        <f t="shared" si="41"/>
        <v>0.10363605960913085</v>
      </c>
      <c r="J241" s="12">
        <f t="shared" si="41"/>
        <v>0.10464677457910286</v>
      </c>
      <c r="K241" s="12">
        <f t="shared" si="41"/>
        <v>0.10557038354718142</v>
      </c>
    </row>
    <row r="242" spans="1:11" x14ac:dyDescent="0.25">
      <c r="A242" s="11">
        <v>14</v>
      </c>
      <c r="B242" s="12">
        <f t="shared" si="42"/>
        <v>7.4721331431022123E-2</v>
      </c>
      <c r="C242" s="12">
        <f t="shared" si="42"/>
        <v>7.6655931953830733E-2</v>
      </c>
      <c r="D242" s="12">
        <f t="shared" si="42"/>
        <v>7.855289788847282E-2</v>
      </c>
      <c r="E242" s="12">
        <f t="shared" si="42"/>
        <v>8.0408594870821512E-2</v>
      </c>
      <c r="F242" s="12">
        <f t="shared" si="42"/>
        <v>8.2219507498954361E-2</v>
      </c>
      <c r="G242" s="12">
        <f t="shared" si="42"/>
        <v>8.3982250237285144E-2</v>
      </c>
      <c r="H242" s="12">
        <f t="shared" si="41"/>
        <v>8.5693577530582044E-2</v>
      </c>
      <c r="I242" s="12">
        <f t="shared" si="41"/>
        <v>8.7350393099124582E-2</v>
      </c>
      <c r="J242" s="12">
        <f t="shared" si="41"/>
        <v>8.8949758392237455E-2</v>
      </c>
      <c r="K242" s="12">
        <f t="shared" si="41"/>
        <v>9.048890018329836E-2</v>
      </c>
    </row>
    <row r="243" spans="1:11" x14ac:dyDescent="0.25">
      <c r="A243" s="11">
        <v>15</v>
      </c>
      <c r="B243" s="12">
        <f t="shared" si="42"/>
        <v>5.5293785258956368E-2</v>
      </c>
      <c r="C243" s="12">
        <f t="shared" si="42"/>
        <v>5.7236429192193614E-2</v>
      </c>
      <c r="D243" s="12">
        <f t="shared" si="42"/>
        <v>5.9176516409316184E-2</v>
      </c>
      <c r="E243" s="12">
        <f t="shared" si="42"/>
        <v>6.1110532101824336E-2</v>
      </c>
      <c r="F243" s="12">
        <f t="shared" si="42"/>
        <v>6.3034955749198346E-2</v>
      </c>
      <c r="G243" s="12">
        <f t="shared" si="42"/>
        <v>6.4946273516833852E-2</v>
      </c>
      <c r="H243" s="12">
        <f t="shared" si="41"/>
        <v>6.6840990473854001E-2</v>
      </c>
      <c r="I243" s="12">
        <f t="shared" si="41"/>
        <v>6.8715642571311339E-2</v>
      </c>
      <c r="J243" s="12">
        <f t="shared" si="41"/>
        <v>7.0566808324508387E-2</v>
      </c>
      <c r="K243" s="12">
        <f t="shared" si="41"/>
        <v>7.2391120146638691E-2</v>
      </c>
    </row>
    <row r="244" spans="1:11" x14ac:dyDescent="0.25">
      <c r="A244" s="11">
        <v>16</v>
      </c>
      <c r="B244" s="12">
        <f t="shared" si="42"/>
        <v>3.8360063523400982E-2</v>
      </c>
      <c r="C244" s="12">
        <f t="shared" si="42"/>
        <v>4.006550043453553E-2</v>
      </c>
      <c r="D244" s="12">
        <f t="shared" si="42"/>
        <v>4.179341471407956E-2</v>
      </c>
      <c r="E244" s="12">
        <f t="shared" si="42"/>
        <v>4.3541254122549847E-2</v>
      </c>
      <c r="F244" s="12">
        <f t="shared" si="42"/>
        <v>4.5306374444736307E-2</v>
      </c>
      <c r="G244" s="12">
        <f t="shared" si="42"/>
        <v>4.7086048299704537E-2</v>
      </c>
      <c r="H244" s="12">
        <f t="shared" si="41"/>
        <v>4.8877474284005726E-2</v>
      </c>
      <c r="I244" s="12">
        <f t="shared" si="41"/>
        <v>5.0677786396342114E-2</v>
      </c>
      <c r="J244" s="12">
        <f t="shared" si="41"/>
        <v>5.2484063691353111E-2</v>
      </c>
      <c r="K244" s="12">
        <f t="shared" si="41"/>
        <v>5.4293340109979014E-2</v>
      </c>
    </row>
    <row r="245" spans="1:11" x14ac:dyDescent="0.25">
      <c r="A245" s="11">
        <v>17</v>
      </c>
      <c r="B245" s="12">
        <f t="shared" si="42"/>
        <v>2.5046865006455928E-2</v>
      </c>
      <c r="C245" s="12">
        <f t="shared" si="42"/>
        <v>2.6396094403929288E-2</v>
      </c>
      <c r="D245" s="12">
        <f t="shared" si="42"/>
        <v>2.7780328604064652E-2</v>
      </c>
      <c r="E245" s="12">
        <f t="shared" si="42"/>
        <v>2.9198252764533427E-2</v>
      </c>
      <c r="F245" s="12">
        <f t="shared" si="42"/>
        <v>3.0648429771439265E-2</v>
      </c>
      <c r="G245" s="12">
        <f t="shared" si="42"/>
        <v>3.2129303545680749E-2</v>
      </c>
      <c r="H245" s="12">
        <f t="shared" si="41"/>
        <v>3.3639202889580409E-2</v>
      </c>
      <c r="I245" s="12">
        <f t="shared" si="41"/>
        <v>3.5176345851578646E-2</v>
      </c>
      <c r="J245" s="12">
        <f t="shared" si="41"/>
        <v>3.6738844583947182E-2</v>
      </c>
      <c r="K245" s="12">
        <f t="shared" si="41"/>
        <v>3.832471066586754E-2</v>
      </c>
    </row>
    <row r="246" spans="1:11" x14ac:dyDescent="0.25">
      <c r="A246" s="11">
        <v>18</v>
      </c>
      <c r="B246" s="12">
        <f t="shared" si="42"/>
        <v>1.5445566753981158E-2</v>
      </c>
      <c r="C246" s="12">
        <f t="shared" si="42"/>
        <v>1.6424236518000446E-2</v>
      </c>
      <c r="D246" s="12">
        <f t="shared" si="42"/>
        <v>1.7439872956996144E-2</v>
      </c>
      <c r="E246" s="12">
        <f t="shared" si="42"/>
        <v>1.8492226750871171E-2</v>
      </c>
      <c r="F246" s="12">
        <f t="shared" si="42"/>
        <v>1.9580941242863976E-2</v>
      </c>
      <c r="G246" s="12">
        <f t="shared" si="42"/>
        <v>2.0705551173883147E-2</v>
      </c>
      <c r="H246" s="12">
        <f t="shared" si="41"/>
        <v>2.1865481878227264E-2</v>
      </c>
      <c r="I246" s="12">
        <f t="shared" si="41"/>
        <v>2.3060048947145997E-2</v>
      </c>
      <c r="J246" s="12">
        <f t="shared" si="41"/>
        <v>2.4288458363831752E-2</v>
      </c>
      <c r="K246" s="12">
        <f t="shared" si="41"/>
        <v>2.554980711057836E-2</v>
      </c>
    </row>
    <row r="247" spans="1:11" x14ac:dyDescent="0.25">
      <c r="A247" s="11">
        <v>19</v>
      </c>
      <c r="B247" s="12">
        <f t="shared" si="42"/>
        <v>9.0234626825889917E-3</v>
      </c>
      <c r="C247" s="12">
        <f t="shared" si="42"/>
        <v>9.6816552106107866E-3</v>
      </c>
      <c r="D247" s="12">
        <f t="shared" si="42"/>
        <v>1.0372134969160864E-2</v>
      </c>
      <c r="E247" s="12">
        <f t="shared" si="42"/>
        <v>1.1095336050522703E-2</v>
      </c>
      <c r="F247" s="12">
        <f t="shared" si="42"/>
        <v>1.1851622331207142E-2</v>
      </c>
      <c r="G247" s="12">
        <f t="shared" si="42"/>
        <v>1.2641283874581289E-2</v>
      </c>
      <c r="H247" s="12">
        <f t="shared" si="41"/>
        <v>1.3464533577645212E-2</v>
      </c>
      <c r="I247" s="12">
        <f t="shared" si="41"/>
        <v>1.432150408296436E-2</v>
      </c>
      <c r="J247" s="12">
        <f t="shared" si="41"/>
        <v>1.5212244975241988E-2</v>
      </c>
      <c r="K247" s="12">
        <f t="shared" si="41"/>
        <v>1.613672028036528E-2</v>
      </c>
    </row>
    <row r="248" spans="1:11" x14ac:dyDescent="0.25">
      <c r="A248" s="11">
        <v>20</v>
      </c>
      <c r="B248" s="12">
        <f t="shared" ref="B248:G255" si="43">EXP(-B$227)*B$227^$A248/FACT($A248)</f>
        <v>5.0080217888368913E-3</v>
      </c>
      <c r="C248" s="12">
        <f t="shared" si="43"/>
        <v>5.4217269179420409E-3</v>
      </c>
      <c r="D248" s="12">
        <f t="shared" si="43"/>
        <v>5.8602562575758889E-3</v>
      </c>
      <c r="E248" s="12">
        <f t="shared" si="43"/>
        <v>6.3243415487979409E-3</v>
      </c>
      <c r="F248" s="12">
        <f t="shared" si="43"/>
        <v>6.8146828404441065E-3</v>
      </c>
      <c r="G248" s="12">
        <f t="shared" si="43"/>
        <v>7.331944647257148E-3</v>
      </c>
      <c r="H248" s="12">
        <f t="shared" si="41"/>
        <v>7.8767521429224472E-3</v>
      </c>
      <c r="I248" s="12">
        <f t="shared" si="41"/>
        <v>8.4496874089489728E-3</v>
      </c>
      <c r="J248" s="12">
        <f t="shared" si="41"/>
        <v>9.0512857602689858E-3</v>
      </c>
      <c r="K248" s="12">
        <f t="shared" si="41"/>
        <v>9.6820321682191679E-3</v>
      </c>
    </row>
    <row r="249" spans="1:11" x14ac:dyDescent="0.25">
      <c r="A249" s="11">
        <v>21</v>
      </c>
      <c r="B249" s="12">
        <f t="shared" si="43"/>
        <v>2.6470972312423566E-3</v>
      </c>
      <c r="C249" s="12">
        <f t="shared" si="43"/>
        <v>2.8915876895690882E-3</v>
      </c>
      <c r="D249" s="12">
        <f t="shared" si="43"/>
        <v>3.1533759862194073E-3</v>
      </c>
      <c r="E249" s="12">
        <f t="shared" si="43"/>
        <v>3.4332139836331685E-3</v>
      </c>
      <c r="F249" s="12">
        <f t="shared" si="43"/>
        <v>3.7318501269098686E-3</v>
      </c>
      <c r="G249" s="12">
        <f t="shared" si="43"/>
        <v>4.0500265670563289E-3</v>
      </c>
      <c r="H249" s="12">
        <f t="shared" si="41"/>
        <v>4.3884761939139349E-3</v>
      </c>
      <c r="I249" s="12">
        <f t="shared" si="41"/>
        <v>4.7479195916951362E-3</v>
      </c>
      <c r="J249" s="12">
        <f t="shared" si="41"/>
        <v>5.1290619308190918E-3</v>
      </c>
      <c r="K249" s="12">
        <f t="shared" si="41"/>
        <v>5.5325898104109528E-3</v>
      </c>
    </row>
    <row r="250" spans="1:11" x14ac:dyDescent="0.25">
      <c r="A250" s="11">
        <v>22</v>
      </c>
      <c r="B250" s="12">
        <f t="shared" si="43"/>
        <v>1.335580875763189E-3</v>
      </c>
      <c r="C250" s="12">
        <f t="shared" si="43"/>
        <v>1.4720810055988084E-3</v>
      </c>
      <c r="D250" s="12">
        <f t="shared" si="43"/>
        <v>1.6196885747399683E-3</v>
      </c>
      <c r="E250" s="12">
        <f t="shared" si="43"/>
        <v>1.7790290642462781E-3</v>
      </c>
      <c r="F250" s="12">
        <f t="shared" si="43"/>
        <v>1.9507398390665222E-3</v>
      </c>
      <c r="G250" s="12">
        <f t="shared" si="43"/>
        <v>2.1354685535387922E-3</v>
      </c>
      <c r="H250" s="12">
        <f t="shared" si="41"/>
        <v>2.3338714303996837E-3</v>
      </c>
      <c r="I250" s="12">
        <f t="shared" si="41"/>
        <v>2.5466114173637554E-3</v>
      </c>
      <c r="J250" s="12">
        <f t="shared" si="41"/>
        <v>2.7743562262157817E-3</v>
      </c>
      <c r="K250" s="12">
        <f t="shared" si="41"/>
        <v>3.0177762602241563E-3</v>
      </c>
    </row>
    <row r="251" spans="1:11" x14ac:dyDescent="0.25">
      <c r="A251" s="11">
        <v>23</v>
      </c>
      <c r="B251" s="12">
        <f t="shared" si="43"/>
        <v>6.4456294439006062E-4</v>
      </c>
      <c r="C251" s="12">
        <f t="shared" si="43"/>
        <v>7.1683944620463708E-4</v>
      </c>
      <c r="D251" s="12">
        <f t="shared" si="43"/>
        <v>7.9576003889398445E-4</v>
      </c>
      <c r="E251" s="12">
        <f t="shared" si="43"/>
        <v>8.8177962314815522E-4</v>
      </c>
      <c r="F251" s="12">
        <f t="shared" si="43"/>
        <v>9.7536991953326086E-4</v>
      </c>
      <c r="G251" s="12">
        <f t="shared" si="43"/>
        <v>1.0770189226543471E-3</v>
      </c>
      <c r="H251" s="12">
        <f t="shared" si="41"/>
        <v>1.1872302493772303E-3</v>
      </c>
      <c r="I251" s="12">
        <f t="shared" si="41"/>
        <v>1.3065223793431438E-3</v>
      </c>
      <c r="J251" s="12">
        <f t="shared" si="41"/>
        <v>1.4354277866072958E-3</v>
      </c>
      <c r="K251" s="12">
        <f t="shared" si="41"/>
        <v>1.5744919618560812E-3</v>
      </c>
    </row>
    <row r="252" spans="1:11" x14ac:dyDescent="0.25">
      <c r="A252" s="11">
        <v>24</v>
      </c>
      <c r="B252" s="12">
        <f t="shared" si="43"/>
        <v>2.9811036178040308E-4</v>
      </c>
      <c r="C252" s="12">
        <f t="shared" si="43"/>
        <v>3.3452507489549732E-4</v>
      </c>
      <c r="D252" s="12">
        <f t="shared" si="43"/>
        <v>3.7467035164591775E-4</v>
      </c>
      <c r="E252" s="12">
        <f t="shared" si="43"/>
        <v>4.1884532099537372E-4</v>
      </c>
      <c r="F252" s="12">
        <f t="shared" si="43"/>
        <v>4.6736475310968757E-4</v>
      </c>
      <c r="G252" s="12">
        <f t="shared" si="43"/>
        <v>5.2055914594960123E-4</v>
      </c>
      <c r="H252" s="12">
        <f t="shared" si="41"/>
        <v>5.7877474657139975E-4</v>
      </c>
      <c r="I252" s="12">
        <f t="shared" si="41"/>
        <v>6.4237350317704594E-4</v>
      </c>
      <c r="J252" s="12">
        <f t="shared" si="41"/>
        <v>7.1173294419278415E-4</v>
      </c>
      <c r="K252" s="12">
        <f t="shared" si="41"/>
        <v>7.8724598092804084E-4</v>
      </c>
    </row>
    <row r="253" spans="1:11" x14ac:dyDescent="0.25">
      <c r="A253" s="11">
        <v>25</v>
      </c>
      <c r="B253" s="12">
        <f t="shared" si="43"/>
        <v>1.3236100063049899E-4</v>
      </c>
      <c r="C253" s="12">
        <f t="shared" si="43"/>
        <v>1.4986723355318277E-4</v>
      </c>
      <c r="D253" s="12">
        <f t="shared" si="43"/>
        <v>1.6935099894395487E-4</v>
      </c>
      <c r="E253" s="12">
        <f t="shared" si="43"/>
        <v>1.9099346637389047E-4</v>
      </c>
      <c r="F253" s="12">
        <f t="shared" si="43"/>
        <v>2.1498778643045633E-4</v>
      </c>
      <c r="G253" s="12">
        <f t="shared" si="43"/>
        <v>2.41539443720615E-4</v>
      </c>
      <c r="H253" s="12">
        <f t="shared" si="41"/>
        <v>2.7086658139541508E-4</v>
      </c>
      <c r="I253" s="12">
        <f t="shared" si="41"/>
        <v>3.0320029349956569E-4</v>
      </c>
      <c r="J253" s="12">
        <f t="shared" si="41"/>
        <v>3.3878488143576527E-4</v>
      </c>
      <c r="K253" s="12">
        <f t="shared" si="41"/>
        <v>3.7787807084545966E-4</v>
      </c>
    </row>
    <row r="254" spans="1:11" x14ac:dyDescent="0.25">
      <c r="A254" s="11">
        <v>26</v>
      </c>
      <c r="B254" s="12">
        <f t="shared" si="43"/>
        <v>5.6507965653789928E-5</v>
      </c>
      <c r="C254" s="12">
        <f t="shared" si="43"/>
        <v>6.4558192915217181E-5</v>
      </c>
      <c r="D254" s="12">
        <f t="shared" si="43"/>
        <v>7.3602549541026499E-5</v>
      </c>
      <c r="E254" s="12">
        <f t="shared" si="43"/>
        <v>8.3743289102398109E-5</v>
      </c>
      <c r="F254" s="12">
        <f t="shared" si="43"/>
        <v>9.5090751690394106E-5</v>
      </c>
      <c r="G254" s="12">
        <f t="shared" si="43"/>
        <v>1.0776375181381277E-4</v>
      </c>
      <c r="H254" s="12">
        <f t="shared" si="41"/>
        <v>1.2188996162793674E-4</v>
      </c>
      <c r="I254" s="12">
        <f t="shared" si="41"/>
        <v>1.3760628704980284E-4</v>
      </c>
      <c r="J254" s="12">
        <f t="shared" si="41"/>
        <v>1.5505923419560023E-4</v>
      </c>
      <c r="K254" s="12">
        <f t="shared" si="41"/>
        <v>1.7440526346713513E-4</v>
      </c>
    </row>
    <row r="255" spans="1:11" x14ac:dyDescent="0.25">
      <c r="A255" s="11">
        <v>27</v>
      </c>
      <c r="B255" s="12">
        <f t="shared" si="43"/>
        <v>2.323105254655809E-5</v>
      </c>
      <c r="C255" s="12">
        <f t="shared" si="43"/>
        <v>2.6779694838904908E-5</v>
      </c>
      <c r="D255" s="12">
        <f t="shared" si="43"/>
        <v>3.0804029993096282E-5</v>
      </c>
      <c r="E255" s="12">
        <f t="shared" si="43"/>
        <v>3.5358277621012533E-5</v>
      </c>
      <c r="F255" s="12">
        <f t="shared" si="43"/>
        <v>4.0501616460723421E-5</v>
      </c>
      <c r="G255" s="12">
        <f t="shared" si="43"/>
        <v>4.6298500779267727E-5</v>
      </c>
      <c r="H255" s="12">
        <f t="shared" si="41"/>
        <v>5.2818983372105942E-5</v>
      </c>
      <c r="I255" s="12">
        <f t="shared" si="41"/>
        <v>6.0139043969913845E-5</v>
      </c>
      <c r="J255" s="12">
        <f t="shared" si="41"/>
        <v>6.834092173806085E-5</v>
      </c>
      <c r="K255" s="12">
        <f t="shared" si="41"/>
        <v>7.7513450429837852E-5</v>
      </c>
    </row>
    <row r="257" spans="1:11" ht="27" customHeight="1" x14ac:dyDescent="0.25">
      <c r="A257" s="10" t="s">
        <v>7</v>
      </c>
      <c r="B257" s="13">
        <v>12.5</v>
      </c>
      <c r="C257" s="13">
        <f>B257+0.5</f>
        <v>13</v>
      </c>
      <c r="D257" s="13">
        <f>C257+0.5</f>
        <v>13.5</v>
      </c>
      <c r="E257" s="13">
        <f>D257+0.5</f>
        <v>14</v>
      </c>
      <c r="F257" s="13">
        <f>E257+0.5</f>
        <v>14.5</v>
      </c>
      <c r="G257" s="13">
        <v>15</v>
      </c>
      <c r="H257" s="13">
        <f>G257+0.5</f>
        <v>15.5</v>
      </c>
      <c r="I257" s="13">
        <f>H257+0.5</f>
        <v>16</v>
      </c>
      <c r="J257" s="13">
        <f>I257+0.5</f>
        <v>16.5</v>
      </c>
      <c r="K257" s="13">
        <f>J257+0.5</f>
        <v>17</v>
      </c>
    </row>
    <row r="258" spans="1:11" x14ac:dyDescent="0.25">
      <c r="A258" s="11">
        <v>0</v>
      </c>
      <c r="B258" s="12">
        <f t="shared" ref="B258:B283" si="44">EXP(-B$257)*B$257^$A258/FACT($A258)</f>
        <v>3.7266531720786709E-6</v>
      </c>
      <c r="C258" s="12">
        <f t="shared" ref="C258:K290" si="45">EXP(-C$257)*C$257^$A258/FACT($A258)</f>
        <v>2.2603294069810542E-6</v>
      </c>
      <c r="D258" s="12">
        <f t="shared" si="45"/>
        <v>1.3709590863840845E-6</v>
      </c>
      <c r="E258" s="12">
        <f t="shared" si="45"/>
        <v>8.3152871910356788E-7</v>
      </c>
      <c r="F258" s="12">
        <f t="shared" si="45"/>
        <v>5.0434766256788803E-7</v>
      </c>
      <c r="G258" s="12">
        <f>EXP(-G$257)*G$257^$A258/FACT($A258)</f>
        <v>3.0590232050182579E-7</v>
      </c>
      <c r="H258" s="12">
        <f t="shared" ref="H258:K277" si="46">EXP(-H$257)*H$257^$A258/FACT($A258)</f>
        <v>1.8553913626159784E-7</v>
      </c>
      <c r="I258" s="12">
        <f t="shared" si="46"/>
        <v>1.1253517471925912E-7</v>
      </c>
      <c r="J258" s="12">
        <f t="shared" si="46"/>
        <v>6.8256033763348699E-8</v>
      </c>
      <c r="K258" s="12">
        <f t="shared" si="46"/>
        <v>4.1399377187851668E-8</v>
      </c>
    </row>
    <row r="259" spans="1:11" x14ac:dyDescent="0.25">
      <c r="A259" s="11">
        <v>1</v>
      </c>
      <c r="B259" s="12">
        <f t="shared" si="44"/>
        <v>4.6583164650983383E-5</v>
      </c>
      <c r="C259" s="12">
        <f t="shared" si="45"/>
        <v>2.9384282290753705E-5</v>
      </c>
      <c r="D259" s="12">
        <f t="shared" si="45"/>
        <v>1.850794766618514E-5</v>
      </c>
      <c r="E259" s="12">
        <f t="shared" si="45"/>
        <v>1.1641402067449951E-5</v>
      </c>
      <c r="F259" s="12">
        <f t="shared" si="45"/>
        <v>7.313041107234376E-6</v>
      </c>
      <c r="G259" s="12">
        <f t="shared" si="45"/>
        <v>4.5885348075273864E-6</v>
      </c>
      <c r="H259" s="12">
        <f t="shared" si="46"/>
        <v>2.8758566120547666E-6</v>
      </c>
      <c r="I259" s="12">
        <f t="shared" si="46"/>
        <v>1.8005627955081459E-6</v>
      </c>
      <c r="J259" s="12">
        <f t="shared" si="46"/>
        <v>1.1262245570952535E-6</v>
      </c>
      <c r="K259" s="12">
        <f t="shared" si="46"/>
        <v>7.0378941219347838E-7</v>
      </c>
    </row>
    <row r="260" spans="1:11" x14ac:dyDescent="0.25">
      <c r="A260" s="11">
        <v>2</v>
      </c>
      <c r="B260" s="12">
        <f t="shared" si="44"/>
        <v>2.9114477906864615E-4</v>
      </c>
      <c r="C260" s="12">
        <f t="shared" si="45"/>
        <v>1.9099783488989909E-4</v>
      </c>
      <c r="D260" s="12">
        <f t="shared" si="45"/>
        <v>1.249286467467497E-4</v>
      </c>
      <c r="E260" s="12">
        <f t="shared" si="45"/>
        <v>8.1489814472149655E-5</v>
      </c>
      <c r="F260" s="12">
        <f t="shared" si="45"/>
        <v>5.3019548027449228E-5</v>
      </c>
      <c r="G260" s="12">
        <f t="shared" si="45"/>
        <v>3.4414011056455399E-5</v>
      </c>
      <c r="H260" s="12">
        <f t="shared" si="46"/>
        <v>2.2287888743424441E-5</v>
      </c>
      <c r="I260" s="12">
        <f t="shared" si="46"/>
        <v>1.4404502364065167E-5</v>
      </c>
      <c r="J260" s="12">
        <f t="shared" si="46"/>
        <v>9.2913525960358423E-6</v>
      </c>
      <c r="K260" s="12">
        <f t="shared" si="46"/>
        <v>5.9822100036445659E-6</v>
      </c>
    </row>
    <row r="261" spans="1:11" x14ac:dyDescent="0.25">
      <c r="A261" s="11">
        <v>3</v>
      </c>
      <c r="B261" s="12">
        <f t="shared" si="44"/>
        <v>1.2131032461193591E-3</v>
      </c>
      <c r="C261" s="12">
        <f t="shared" si="45"/>
        <v>8.27657284522896E-4</v>
      </c>
      <c r="D261" s="12">
        <f t="shared" si="45"/>
        <v>5.6217891036037366E-4</v>
      </c>
      <c r="E261" s="12">
        <f t="shared" si="45"/>
        <v>3.802858008700317E-4</v>
      </c>
      <c r="F261" s="12">
        <f t="shared" si="45"/>
        <v>2.5626114879933796E-4</v>
      </c>
      <c r="G261" s="12">
        <f t="shared" si="45"/>
        <v>1.7207005528227699E-4</v>
      </c>
      <c r="H261" s="12">
        <f t="shared" si="46"/>
        <v>1.1515409184102628E-4</v>
      </c>
      <c r="I261" s="12">
        <f t="shared" si="46"/>
        <v>7.6824012608347561E-5</v>
      </c>
      <c r="J261" s="12">
        <f t="shared" si="46"/>
        <v>5.110243927819713E-5</v>
      </c>
      <c r="K261" s="12">
        <f t="shared" si="46"/>
        <v>3.3899190020652542E-5</v>
      </c>
    </row>
    <row r="262" spans="1:11" x14ac:dyDescent="0.25">
      <c r="A262" s="11">
        <v>4</v>
      </c>
      <c r="B262" s="12">
        <f t="shared" si="44"/>
        <v>3.7909476441229969E-3</v>
      </c>
      <c r="C262" s="12">
        <f t="shared" si="45"/>
        <v>2.6898861746994119E-3</v>
      </c>
      <c r="D262" s="12">
        <f t="shared" si="45"/>
        <v>1.897353822466261E-3</v>
      </c>
      <c r="E262" s="12">
        <f t="shared" si="45"/>
        <v>1.3310003030451111E-3</v>
      </c>
      <c r="F262" s="12">
        <f t="shared" si="45"/>
        <v>9.2894666439760013E-4</v>
      </c>
      <c r="G262" s="12">
        <f t="shared" si="45"/>
        <v>6.4526270730853874E-4</v>
      </c>
      <c r="H262" s="12">
        <f t="shared" si="46"/>
        <v>4.462221058839768E-4</v>
      </c>
      <c r="I262" s="12">
        <f t="shared" si="46"/>
        <v>3.0729605043339025E-4</v>
      </c>
      <c r="J262" s="12">
        <f t="shared" si="46"/>
        <v>2.1079756202256315E-4</v>
      </c>
      <c r="K262" s="12">
        <f t="shared" si="46"/>
        <v>1.440715575877733E-4</v>
      </c>
    </row>
    <row r="263" spans="1:11" x14ac:dyDescent="0.25">
      <c r="A263" s="11">
        <v>5</v>
      </c>
      <c r="B263" s="12">
        <f t="shared" si="44"/>
        <v>9.4773691103074934E-3</v>
      </c>
      <c r="C263" s="12">
        <f t="shared" si="45"/>
        <v>6.9937040542184708E-3</v>
      </c>
      <c r="D263" s="12">
        <f t="shared" si="45"/>
        <v>5.1228553206589039E-3</v>
      </c>
      <c r="E263" s="12">
        <f t="shared" si="45"/>
        <v>3.726800848526311E-3</v>
      </c>
      <c r="F263" s="12">
        <f t="shared" si="45"/>
        <v>2.6939453267530401E-3</v>
      </c>
      <c r="G263" s="12">
        <f t="shared" si="45"/>
        <v>1.9357881219256162E-3</v>
      </c>
      <c r="H263" s="12">
        <f t="shared" si="46"/>
        <v>1.3832885282403283E-3</v>
      </c>
      <c r="I263" s="12">
        <f t="shared" si="46"/>
        <v>9.833473613868487E-4</v>
      </c>
      <c r="J263" s="12">
        <f t="shared" si="46"/>
        <v>6.9563195467445835E-4</v>
      </c>
      <c r="K263" s="12">
        <f t="shared" si="46"/>
        <v>4.8984329579842916E-4</v>
      </c>
    </row>
    <row r="264" spans="1:11" x14ac:dyDescent="0.25">
      <c r="A264" s="11">
        <v>6</v>
      </c>
      <c r="B264" s="12">
        <f t="shared" si="44"/>
        <v>1.9744518979807276E-2</v>
      </c>
      <c r="C264" s="12">
        <f t="shared" si="45"/>
        <v>1.5153025450806688E-2</v>
      </c>
      <c r="D264" s="12">
        <f t="shared" si="45"/>
        <v>1.1526424471482536E-2</v>
      </c>
      <c r="E264" s="12">
        <f t="shared" si="45"/>
        <v>8.6958686465613919E-3</v>
      </c>
      <c r="F264" s="12">
        <f t="shared" si="45"/>
        <v>6.5103678729865134E-3</v>
      </c>
      <c r="G264" s="12">
        <f t="shared" si="45"/>
        <v>4.8394703048140406E-3</v>
      </c>
      <c r="H264" s="12">
        <f t="shared" si="46"/>
        <v>3.5734953646208477E-3</v>
      </c>
      <c r="I264" s="12">
        <f t="shared" si="46"/>
        <v>2.62225963036493E-3</v>
      </c>
      <c r="J264" s="12">
        <f t="shared" si="46"/>
        <v>1.9129878753547606E-3</v>
      </c>
      <c r="K264" s="12">
        <f t="shared" si="46"/>
        <v>1.3878893380955494E-3</v>
      </c>
    </row>
    <row r="265" spans="1:11" x14ac:dyDescent="0.25">
      <c r="A265" s="11">
        <v>7</v>
      </c>
      <c r="B265" s="12">
        <f t="shared" si="44"/>
        <v>3.5258069606798705E-2</v>
      </c>
      <c r="C265" s="12">
        <f t="shared" si="45"/>
        <v>2.8141332980069562E-2</v>
      </c>
      <c r="D265" s="12">
        <f t="shared" si="45"/>
        <v>2.2229532909287749E-2</v>
      </c>
      <c r="E265" s="12">
        <f t="shared" si="45"/>
        <v>1.7391737293122784E-2</v>
      </c>
      <c r="F265" s="12">
        <f t="shared" si="45"/>
        <v>1.348576202261492E-2</v>
      </c>
      <c r="G265" s="12">
        <f t="shared" si="45"/>
        <v>1.0370293510315801E-2</v>
      </c>
      <c r="H265" s="12">
        <f t="shared" si="46"/>
        <v>7.9127397359461636E-3</v>
      </c>
      <c r="I265" s="12">
        <f t="shared" si="46"/>
        <v>5.9937362979769829E-3</v>
      </c>
      <c r="J265" s="12">
        <f t="shared" si="46"/>
        <v>4.5091857061933648E-3</v>
      </c>
      <c r="K265" s="12">
        <f t="shared" si="46"/>
        <v>3.3705883925177634E-3</v>
      </c>
    </row>
    <row r="266" spans="1:11" x14ac:dyDescent="0.25">
      <c r="A266" s="11">
        <v>8</v>
      </c>
      <c r="B266" s="12">
        <f t="shared" si="44"/>
        <v>5.5090733760622984E-2</v>
      </c>
      <c r="C266" s="12">
        <f t="shared" si="45"/>
        <v>4.5729666092613044E-2</v>
      </c>
      <c r="D266" s="12">
        <f t="shared" si="45"/>
        <v>3.7512336784423068E-2</v>
      </c>
      <c r="E266" s="12">
        <f t="shared" si="45"/>
        <v>3.0435540262964869E-2</v>
      </c>
      <c r="F266" s="12">
        <f t="shared" si="45"/>
        <v>2.4442943665989543E-2</v>
      </c>
      <c r="G266" s="12">
        <f t="shared" si="45"/>
        <v>1.9444300331842128E-2</v>
      </c>
      <c r="H266" s="12">
        <f t="shared" si="46"/>
        <v>1.5330933238395692E-2</v>
      </c>
      <c r="I266" s="12">
        <f t="shared" si="46"/>
        <v>1.1987472595953966E-2</v>
      </c>
      <c r="J266" s="12">
        <f t="shared" si="46"/>
        <v>9.3001955190238142E-3</v>
      </c>
      <c r="K266" s="12">
        <f t="shared" si="46"/>
        <v>7.1625003341002462E-3</v>
      </c>
    </row>
    <row r="267" spans="1:11" x14ac:dyDescent="0.25">
      <c r="A267" s="11">
        <v>9</v>
      </c>
      <c r="B267" s="12">
        <f t="shared" si="44"/>
        <v>7.6514908000865245E-2</v>
      </c>
      <c r="C267" s="12">
        <f t="shared" si="45"/>
        <v>6.6053962133774388E-2</v>
      </c>
      <c r="D267" s="12">
        <f t="shared" si="45"/>
        <v>5.6268505176634613E-2</v>
      </c>
      <c r="E267" s="12">
        <f t="shared" si="45"/>
        <v>4.7344173742389799E-2</v>
      </c>
      <c r="F267" s="12">
        <f t="shared" si="45"/>
        <v>3.9380298128538709E-2</v>
      </c>
      <c r="G267" s="12">
        <f t="shared" si="45"/>
        <v>3.2407167219736882E-2</v>
      </c>
      <c r="H267" s="12">
        <f t="shared" si="46"/>
        <v>2.6403273910570353E-2</v>
      </c>
      <c r="I267" s="12">
        <f t="shared" si="46"/>
        <v>2.1311062392807049E-2</v>
      </c>
      <c r="J267" s="12">
        <f t="shared" si="46"/>
        <v>1.7050358451543658E-2</v>
      </c>
      <c r="K267" s="12">
        <f t="shared" si="46"/>
        <v>1.3529167297744909E-2</v>
      </c>
    </row>
    <row r="268" spans="1:11" x14ac:dyDescent="0.25">
      <c r="A268" s="11">
        <v>10</v>
      </c>
      <c r="B268" s="12">
        <f t="shared" si="44"/>
        <v>9.564363500108157E-2</v>
      </c>
      <c r="C268" s="12">
        <f t="shared" si="45"/>
        <v>8.5870150773906709E-2</v>
      </c>
      <c r="D268" s="12">
        <f t="shared" si="45"/>
        <v>7.5962481988456731E-2</v>
      </c>
      <c r="E268" s="12">
        <f t="shared" si="45"/>
        <v>6.6281843239345717E-2</v>
      </c>
      <c r="F268" s="12">
        <f t="shared" si="45"/>
        <v>5.7101432286381128E-2</v>
      </c>
      <c r="G268" s="12">
        <f t="shared" si="45"/>
        <v>4.8610750829605316E-2</v>
      </c>
      <c r="H268" s="12">
        <f t="shared" si="46"/>
        <v>4.0925074561384049E-2</v>
      </c>
      <c r="I268" s="12">
        <f t="shared" si="46"/>
        <v>3.4097699828491278E-2</v>
      </c>
      <c r="J268" s="12">
        <f t="shared" si="46"/>
        <v>2.8133091445047036E-2</v>
      </c>
      <c r="K268" s="12">
        <f t="shared" si="46"/>
        <v>2.2999584406166347E-2</v>
      </c>
    </row>
    <row r="269" spans="1:11" x14ac:dyDescent="0.25">
      <c r="A269" s="11">
        <v>11</v>
      </c>
      <c r="B269" s="12">
        <f t="shared" si="44"/>
        <v>0.10868594886486542</v>
      </c>
      <c r="C269" s="12">
        <f t="shared" si="45"/>
        <v>0.10148290546007156</v>
      </c>
      <c r="D269" s="12">
        <f t="shared" si="45"/>
        <v>9.3226682440378711E-2</v>
      </c>
      <c r="E269" s="12">
        <f t="shared" si="45"/>
        <v>8.4358709577349103E-2</v>
      </c>
      <c r="F269" s="12">
        <f t="shared" si="45"/>
        <v>7.5270069832047842E-2</v>
      </c>
      <c r="G269" s="12">
        <f t="shared" si="45"/>
        <v>6.6287387494916347E-2</v>
      </c>
      <c r="H269" s="12">
        <f t="shared" si="46"/>
        <v>5.7667150518313892E-2</v>
      </c>
      <c r="I269" s="12">
        <f t="shared" si="46"/>
        <v>4.9596654295987315E-2</v>
      </c>
      <c r="J269" s="12">
        <f t="shared" si="46"/>
        <v>4.2199637167570553E-2</v>
      </c>
      <c r="K269" s="12">
        <f t="shared" si="46"/>
        <v>3.5544812264075264E-2</v>
      </c>
    </row>
    <row r="270" spans="1:11" x14ac:dyDescent="0.25">
      <c r="A270" s="11">
        <v>12</v>
      </c>
      <c r="B270" s="12">
        <f t="shared" si="44"/>
        <v>0.11321453006756814</v>
      </c>
      <c r="C270" s="12">
        <f t="shared" si="45"/>
        <v>0.10993981424841087</v>
      </c>
      <c r="D270" s="12">
        <f t="shared" si="45"/>
        <v>0.10488001774542606</v>
      </c>
      <c r="E270" s="12">
        <f t="shared" si="45"/>
        <v>9.8418494506907275E-2</v>
      </c>
      <c r="F270" s="12">
        <f t="shared" si="45"/>
        <v>9.0951334380391158E-2</v>
      </c>
      <c r="G270" s="12">
        <f t="shared" si="45"/>
        <v>8.2859234368645424E-2</v>
      </c>
      <c r="H270" s="12">
        <f t="shared" si="46"/>
        <v>7.4486736086155442E-2</v>
      </c>
      <c r="I270" s="12">
        <f t="shared" si="46"/>
        <v>6.6128872394649749E-2</v>
      </c>
      <c r="J270" s="12">
        <f t="shared" si="46"/>
        <v>5.8024501105409514E-2</v>
      </c>
      <c r="K270" s="12">
        <f t="shared" si="46"/>
        <v>5.0355150707439955E-2</v>
      </c>
    </row>
    <row r="271" spans="1:11" x14ac:dyDescent="0.25">
      <c r="A271" s="11">
        <v>13</v>
      </c>
      <c r="B271" s="12">
        <f t="shared" si="44"/>
        <v>0.10886012506496938</v>
      </c>
      <c r="C271" s="12">
        <f t="shared" si="45"/>
        <v>0.10993981424841086</v>
      </c>
      <c r="D271" s="12">
        <f t="shared" si="45"/>
        <v>0.10891386458178857</v>
      </c>
      <c r="E271" s="12">
        <f t="shared" si="45"/>
        <v>0.10598914793051555</v>
      </c>
      <c r="F271" s="12">
        <f t="shared" si="45"/>
        <v>0.10144571911659013</v>
      </c>
      <c r="G271" s="12">
        <f t="shared" si="45"/>
        <v>9.5606808886898584E-2</v>
      </c>
      <c r="H271" s="12">
        <f t="shared" si="46"/>
        <v>8.8811108410416104E-2</v>
      </c>
      <c r="I271" s="12">
        <f t="shared" si="46"/>
        <v>8.1389381408799699E-2</v>
      </c>
      <c r="J271" s="12">
        <f t="shared" si="46"/>
        <v>7.3646482172250533E-2</v>
      </c>
      <c r="K271" s="12">
        <f t="shared" si="46"/>
        <v>6.584904323280609E-2</v>
      </c>
    </row>
    <row r="272" spans="1:11" x14ac:dyDescent="0.25">
      <c r="A272" s="11">
        <v>14</v>
      </c>
      <c r="B272" s="12">
        <f t="shared" si="44"/>
        <v>9.7196540236579781E-2</v>
      </c>
      <c r="C272" s="12">
        <f t="shared" si="45"/>
        <v>0.10208697037352438</v>
      </c>
      <c r="D272" s="12">
        <f t="shared" si="45"/>
        <v>0.10502408370386757</v>
      </c>
      <c r="E272" s="12">
        <f t="shared" si="45"/>
        <v>0.10598914793051553</v>
      </c>
      <c r="F272" s="12">
        <f t="shared" si="45"/>
        <v>0.10506878051361121</v>
      </c>
      <c r="G272" s="12">
        <f t="shared" si="45"/>
        <v>0.10243586666453419</v>
      </c>
      <c r="H272" s="12">
        <f t="shared" si="46"/>
        <v>9.8326584311532114E-2</v>
      </c>
      <c r="I272" s="12">
        <f t="shared" si="46"/>
        <v>9.3016435895771077E-2</v>
      </c>
      <c r="J272" s="12">
        <f t="shared" si="46"/>
        <v>8.6797639703009563E-2</v>
      </c>
      <c r="K272" s="12">
        <f t="shared" si="46"/>
        <v>7.9959552496978836E-2</v>
      </c>
    </row>
    <row r="273" spans="1:11" x14ac:dyDescent="0.25">
      <c r="A273" s="11">
        <v>15</v>
      </c>
      <c r="B273" s="12">
        <f t="shared" si="44"/>
        <v>8.0997116863816498E-2</v>
      </c>
      <c r="C273" s="12">
        <f t="shared" si="45"/>
        <v>8.8475374323721129E-2</v>
      </c>
      <c r="D273" s="12">
        <f t="shared" si="45"/>
        <v>9.4521675333480798E-2</v>
      </c>
      <c r="E273" s="12">
        <f t="shared" si="45"/>
        <v>9.8923204735147832E-2</v>
      </c>
      <c r="F273" s="12">
        <f t="shared" si="45"/>
        <v>0.10156648782982418</v>
      </c>
      <c r="G273" s="12">
        <f t="shared" si="45"/>
        <v>0.10243586666453419</v>
      </c>
      <c r="H273" s="12">
        <f t="shared" si="46"/>
        <v>0.1016041371219165</v>
      </c>
      <c r="I273" s="12">
        <f t="shared" si="46"/>
        <v>9.9217531622155825E-2</v>
      </c>
      <c r="J273" s="12">
        <f t="shared" si="46"/>
        <v>9.5477403673310521E-2</v>
      </c>
      <c r="K273" s="12">
        <f t="shared" si="46"/>
        <v>9.0620826163242685E-2</v>
      </c>
    </row>
    <row r="274" spans="1:11" x14ac:dyDescent="0.25">
      <c r="A274" s="11">
        <v>16</v>
      </c>
      <c r="B274" s="12">
        <f t="shared" si="44"/>
        <v>6.3278997549856636E-2</v>
      </c>
      <c r="C274" s="12">
        <f t="shared" si="45"/>
        <v>7.1886241638023429E-2</v>
      </c>
      <c r="D274" s="12">
        <f t="shared" si="45"/>
        <v>7.9752663562624435E-2</v>
      </c>
      <c r="E274" s="12">
        <f t="shared" si="45"/>
        <v>8.6557804143254341E-2</v>
      </c>
      <c r="F274" s="12">
        <f t="shared" si="45"/>
        <v>9.2044629595778166E-2</v>
      </c>
      <c r="G274" s="12">
        <f t="shared" si="45"/>
        <v>9.6033624998000805E-2</v>
      </c>
      <c r="H274" s="12">
        <f t="shared" si="46"/>
        <v>9.8429007836856625E-2</v>
      </c>
      <c r="I274" s="12">
        <f t="shared" si="46"/>
        <v>9.9217531622155825E-2</v>
      </c>
      <c r="J274" s="12">
        <f t="shared" si="46"/>
        <v>9.8461072538101477E-2</v>
      </c>
      <c r="K274" s="12">
        <f t="shared" si="46"/>
        <v>9.6284627798445349E-2</v>
      </c>
    </row>
    <row r="275" spans="1:11" x14ac:dyDescent="0.25">
      <c r="A275" s="11">
        <v>17</v>
      </c>
      <c r="B275" s="12">
        <f t="shared" si="44"/>
        <v>4.6528674669012234E-2</v>
      </c>
      <c r="C275" s="12">
        <f t="shared" si="45"/>
        <v>5.4971831840841444E-2</v>
      </c>
      <c r="D275" s="12">
        <f t="shared" si="45"/>
        <v>6.333299753502529E-2</v>
      </c>
      <c r="E275" s="12">
        <f t="shared" si="45"/>
        <v>7.1282897529738876E-2</v>
      </c>
      <c r="F275" s="12">
        <f t="shared" si="45"/>
        <v>7.850865465522254E-2</v>
      </c>
      <c r="G275" s="12">
        <f t="shared" si="45"/>
        <v>8.4735551468824236E-2</v>
      </c>
      <c r="H275" s="12">
        <f t="shared" si="46"/>
        <v>8.97440953806634E-2</v>
      </c>
      <c r="I275" s="12">
        <f t="shared" si="46"/>
        <v>9.3381206232617239E-2</v>
      </c>
      <c r="J275" s="12">
        <f t="shared" si="46"/>
        <v>9.5565158639922015E-2</v>
      </c>
      <c r="K275" s="12">
        <f t="shared" si="46"/>
        <v>9.6284627798445349E-2</v>
      </c>
    </row>
    <row r="276" spans="1:11" x14ac:dyDescent="0.25">
      <c r="A276" s="11">
        <v>18</v>
      </c>
      <c r="B276" s="12">
        <f t="shared" si="44"/>
        <v>3.2311579631258497E-2</v>
      </c>
      <c r="C276" s="12">
        <f t="shared" si="45"/>
        <v>3.9701878551718819E-2</v>
      </c>
      <c r="D276" s="12">
        <f t="shared" si="45"/>
        <v>4.7499748151268971E-2</v>
      </c>
      <c r="E276" s="12">
        <f t="shared" si="45"/>
        <v>5.5442253634241344E-2</v>
      </c>
      <c r="F276" s="12">
        <f t="shared" si="45"/>
        <v>6.3243082916707064E-2</v>
      </c>
      <c r="G276" s="12">
        <f t="shared" si="45"/>
        <v>7.0612959557353527E-2</v>
      </c>
      <c r="H276" s="12">
        <f t="shared" si="46"/>
        <v>7.7279637688904598E-2</v>
      </c>
      <c r="I276" s="12">
        <f t="shared" si="46"/>
        <v>8.3005516651215333E-2</v>
      </c>
      <c r="J276" s="12">
        <f t="shared" si="46"/>
        <v>8.7601395419928507E-2</v>
      </c>
      <c r="K276" s="12">
        <f t="shared" si="46"/>
        <v>9.093548180964281E-2</v>
      </c>
    </row>
    <row r="277" spans="1:11" x14ac:dyDescent="0.25">
      <c r="A277" s="11">
        <v>19</v>
      </c>
      <c r="B277" s="12">
        <f t="shared" si="44"/>
        <v>2.1257618178459534E-2</v>
      </c>
      <c r="C277" s="12">
        <f t="shared" si="45"/>
        <v>2.7164443219597083E-2</v>
      </c>
      <c r="D277" s="12">
        <f t="shared" si="45"/>
        <v>3.3749821054849E-2</v>
      </c>
      <c r="E277" s="12">
        <f t="shared" si="45"/>
        <v>4.0852186888388368E-2</v>
      </c>
      <c r="F277" s="12">
        <f t="shared" si="45"/>
        <v>4.8264458015381699E-2</v>
      </c>
      <c r="G277" s="12">
        <f t="shared" si="45"/>
        <v>5.5747073334752796E-2</v>
      </c>
      <c r="H277" s="12">
        <f t="shared" si="46"/>
        <v>6.3043914956737959E-2</v>
      </c>
      <c r="I277" s="12">
        <f t="shared" si="46"/>
        <v>6.9899382443128696E-2</v>
      </c>
      <c r="J277" s="12">
        <f t="shared" si="46"/>
        <v>7.6074896022569505E-2</v>
      </c>
      <c r="K277" s="12">
        <f t="shared" si="46"/>
        <v>8.1363325829680408E-2</v>
      </c>
    </row>
    <row r="278" spans="1:11" x14ac:dyDescent="0.25">
      <c r="A278" s="11">
        <v>20</v>
      </c>
      <c r="B278" s="12">
        <f t="shared" si="44"/>
        <v>1.328601136153721E-2</v>
      </c>
      <c r="C278" s="12">
        <f t="shared" si="45"/>
        <v>1.7656888092738104E-2</v>
      </c>
      <c r="D278" s="12">
        <f t="shared" si="45"/>
        <v>2.2781129212023077E-2</v>
      </c>
      <c r="E278" s="12">
        <f t="shared" si="45"/>
        <v>2.8596530821871854E-2</v>
      </c>
      <c r="F278" s="12">
        <f t="shared" si="45"/>
        <v>3.4991732061151734E-2</v>
      </c>
      <c r="G278" s="12">
        <f t="shared" si="45"/>
        <v>4.1810305001064599E-2</v>
      </c>
      <c r="H278" s="12">
        <f t="shared" si="45"/>
        <v>4.8859034091471909E-2</v>
      </c>
      <c r="I278" s="12">
        <f t="shared" si="45"/>
        <v>5.5919505954502957E-2</v>
      </c>
      <c r="J278" s="12">
        <f t="shared" si="45"/>
        <v>6.2761789218619843E-2</v>
      </c>
      <c r="K278" s="12">
        <f t="shared" si="45"/>
        <v>6.9158826955228361E-2</v>
      </c>
    </row>
    <row r="279" spans="1:11" x14ac:dyDescent="0.25">
      <c r="A279" s="11">
        <v>21</v>
      </c>
      <c r="B279" s="12">
        <f t="shared" si="44"/>
        <v>7.9083400961531009E-3</v>
      </c>
      <c r="C279" s="12">
        <f t="shared" si="45"/>
        <v>1.093045453359978E-2</v>
      </c>
      <c r="D279" s="12">
        <f t="shared" si="45"/>
        <v>1.464501163630055E-2</v>
      </c>
      <c r="E279" s="12">
        <f t="shared" si="45"/>
        <v>1.9064353881247904E-2</v>
      </c>
      <c r="F279" s="12">
        <f t="shared" si="45"/>
        <v>2.4160957851747624E-2</v>
      </c>
      <c r="G279" s="12">
        <f t="shared" si="45"/>
        <v>2.9864503572188998E-2</v>
      </c>
      <c r="H279" s="12">
        <f t="shared" si="45"/>
        <v>3.6062620400848309E-2</v>
      </c>
      <c r="I279" s="12">
        <f t="shared" si="45"/>
        <v>4.2605337870097494E-2</v>
      </c>
      <c r="J279" s="12">
        <f t="shared" si="45"/>
        <v>4.9312834386058442E-2</v>
      </c>
      <c r="K279" s="12">
        <f t="shared" si="45"/>
        <v>5.598571705899439E-2</v>
      </c>
    </row>
    <row r="280" spans="1:11" x14ac:dyDescent="0.25">
      <c r="A280" s="11">
        <v>22</v>
      </c>
      <c r="B280" s="12">
        <f t="shared" si="44"/>
        <v>4.4933750546324435E-3</v>
      </c>
      <c r="C280" s="12">
        <f t="shared" si="45"/>
        <v>6.4589049516725972E-3</v>
      </c>
      <c r="D280" s="12">
        <f t="shared" si="45"/>
        <v>8.9867116859117004E-3</v>
      </c>
      <c r="E280" s="12">
        <f t="shared" si="45"/>
        <v>1.213186156079412E-2</v>
      </c>
      <c r="F280" s="12">
        <f t="shared" si="45"/>
        <v>1.592426767501548E-2</v>
      </c>
      <c r="G280" s="12">
        <f t="shared" si="45"/>
        <v>2.0362161526492496E-2</v>
      </c>
      <c r="H280" s="12">
        <f t="shared" si="45"/>
        <v>2.5407755282415859E-2</v>
      </c>
      <c r="I280" s="12">
        <f t="shared" si="45"/>
        <v>3.0985700269161812E-2</v>
      </c>
      <c r="J280" s="12">
        <f t="shared" si="45"/>
        <v>3.6984625789543833E-2</v>
      </c>
      <c r="K280" s="12">
        <f t="shared" si="45"/>
        <v>4.3261690454677489E-2</v>
      </c>
    </row>
    <row r="281" spans="1:11" x14ac:dyDescent="0.25">
      <c r="A281" s="11">
        <v>23</v>
      </c>
      <c r="B281" s="12">
        <f t="shared" si="44"/>
        <v>2.4420516601263279E-3</v>
      </c>
      <c r="C281" s="12">
        <f t="shared" si="45"/>
        <v>3.6506854074671198E-3</v>
      </c>
      <c r="D281" s="12">
        <f t="shared" si="45"/>
        <v>5.2748090330351285E-3</v>
      </c>
      <c r="E281" s="12">
        <f t="shared" si="45"/>
        <v>7.3846113848312026E-3</v>
      </c>
      <c r="F281" s="12">
        <f t="shared" si="45"/>
        <v>1.0039212229901064E-2</v>
      </c>
      <c r="G281" s="12">
        <f t="shared" si="45"/>
        <v>1.3279670560755975E-2</v>
      </c>
      <c r="H281" s="12">
        <f t="shared" si="45"/>
        <v>1.7122617690323732E-2</v>
      </c>
      <c r="I281" s="12">
        <f t="shared" si="45"/>
        <v>2.1555269752460391E-2</v>
      </c>
      <c r="J281" s="12">
        <f t="shared" si="45"/>
        <v>2.6532448935977095E-2</v>
      </c>
      <c r="K281" s="12">
        <f t="shared" si="45"/>
        <v>3.1976032075196392E-2</v>
      </c>
    </row>
    <row r="282" spans="1:11" x14ac:dyDescent="0.25">
      <c r="A282" s="11">
        <v>24</v>
      </c>
      <c r="B282" s="12">
        <f t="shared" si="44"/>
        <v>1.2719019063157958E-3</v>
      </c>
      <c r="C282" s="12">
        <f t="shared" si="45"/>
        <v>1.977454595711357E-3</v>
      </c>
      <c r="D282" s="12">
        <f t="shared" si="45"/>
        <v>2.9670800810822598E-3</v>
      </c>
      <c r="E282" s="12">
        <f t="shared" si="45"/>
        <v>4.3076899744848686E-3</v>
      </c>
      <c r="F282" s="12">
        <f t="shared" si="45"/>
        <v>6.0653573888985587E-3</v>
      </c>
      <c r="G282" s="12">
        <f t="shared" si="45"/>
        <v>8.2997941004724855E-3</v>
      </c>
      <c r="H282" s="12">
        <f t="shared" si="45"/>
        <v>1.1058357258334078E-2</v>
      </c>
      <c r="I282" s="12">
        <f t="shared" si="45"/>
        <v>1.4370179834973594E-2</v>
      </c>
      <c r="J282" s="12">
        <f t="shared" si="45"/>
        <v>1.8241058643484256E-2</v>
      </c>
      <c r="K282" s="12">
        <f t="shared" si="45"/>
        <v>2.2649689386597453E-2</v>
      </c>
    </row>
    <row r="283" spans="1:11" x14ac:dyDescent="0.25">
      <c r="A283" s="11">
        <v>25</v>
      </c>
      <c r="B283" s="12">
        <f t="shared" si="44"/>
        <v>6.3595095315789802E-4</v>
      </c>
      <c r="C283" s="12">
        <f t="shared" si="45"/>
        <v>1.0282763897699056E-3</v>
      </c>
      <c r="D283" s="12">
        <f t="shared" si="45"/>
        <v>1.6022232437844204E-3</v>
      </c>
      <c r="E283" s="12">
        <f t="shared" si="45"/>
        <v>2.4123063857115269E-3</v>
      </c>
      <c r="F283" s="12">
        <f t="shared" si="45"/>
        <v>3.5179072855611644E-3</v>
      </c>
      <c r="G283" s="12">
        <f t="shared" si="45"/>
        <v>4.9798764602834913E-3</v>
      </c>
      <c r="H283" s="12">
        <f t="shared" si="45"/>
        <v>6.8561815001671293E-3</v>
      </c>
      <c r="I283" s="12">
        <f t="shared" si="45"/>
        <v>9.196915094383102E-3</v>
      </c>
      <c r="J283" s="12">
        <f t="shared" si="45"/>
        <v>1.2039098704699609E-2</v>
      </c>
      <c r="K283" s="12">
        <f t="shared" si="45"/>
        <v>1.5401788782886268E-2</v>
      </c>
    </row>
    <row r="284" spans="1:11" ht="13" x14ac:dyDescent="0.3">
      <c r="A284" s="11"/>
      <c r="B284" s="14" t="s">
        <v>8</v>
      </c>
      <c r="C284" s="12"/>
      <c r="D284" s="12"/>
      <c r="E284" s="12"/>
      <c r="F284" s="12"/>
      <c r="G284" s="12"/>
      <c r="H284" s="12"/>
      <c r="I284" s="12"/>
      <c r="J284" s="12"/>
      <c r="K284" s="12"/>
    </row>
    <row r="285" spans="1:11" ht="13" x14ac:dyDescent="0.3">
      <c r="A285" s="11"/>
      <c r="B285" s="14" t="s">
        <v>9</v>
      </c>
      <c r="C285" s="12"/>
      <c r="D285" s="12"/>
      <c r="E285" s="12"/>
      <c r="F285" s="12"/>
      <c r="G285" s="12"/>
      <c r="H285" s="12"/>
      <c r="I285" s="12"/>
      <c r="J285" s="12"/>
      <c r="K285" s="12"/>
    </row>
    <row r="286" spans="1:11" x14ac:dyDescent="0.25">
      <c r="A286" s="11"/>
      <c r="B286" s="13">
        <v>12.5</v>
      </c>
      <c r="C286" s="13">
        <v>13</v>
      </c>
      <c r="D286" s="13">
        <v>13.5</v>
      </c>
      <c r="E286" s="13">
        <v>14</v>
      </c>
      <c r="F286" s="13">
        <v>14.5</v>
      </c>
      <c r="G286" s="13">
        <v>15</v>
      </c>
      <c r="H286" s="13">
        <v>15.5</v>
      </c>
      <c r="I286" s="13">
        <v>16</v>
      </c>
      <c r="J286" s="13">
        <v>16.5</v>
      </c>
      <c r="K286" s="13">
        <v>17</v>
      </c>
    </row>
    <row r="287" spans="1:11" x14ac:dyDescent="0.25">
      <c r="A287" s="11">
        <v>26</v>
      </c>
      <c r="B287" s="12">
        <f t="shared" ref="B287:B292" si="47">EXP(-B$257)*B$257^$A287/FACT($A287)</f>
        <v>3.0574565055668167E-4</v>
      </c>
      <c r="C287" s="12">
        <f t="shared" si="45"/>
        <v>5.1413819488495261E-4</v>
      </c>
      <c r="D287" s="12">
        <f t="shared" si="45"/>
        <v>8.3192360734960272E-4</v>
      </c>
      <c r="E287" s="12">
        <f t="shared" si="45"/>
        <v>1.2989342076908216E-3</v>
      </c>
      <c r="F287" s="12">
        <f t="shared" si="45"/>
        <v>1.9619098323321875E-3</v>
      </c>
      <c r="G287" s="12">
        <f t="shared" si="45"/>
        <v>2.873005650163552E-3</v>
      </c>
      <c r="H287" s="12">
        <f t="shared" si="45"/>
        <v>4.0873389712534789E-3</v>
      </c>
      <c r="I287" s="12">
        <f t="shared" si="45"/>
        <v>5.659640058081907E-3</v>
      </c>
      <c r="J287" s="12">
        <f t="shared" si="45"/>
        <v>7.640197254905519E-3</v>
      </c>
      <c r="K287" s="12">
        <f t="shared" si="45"/>
        <v>1.0070400358041017E-2</v>
      </c>
    </row>
    <row r="288" spans="1:11" x14ac:dyDescent="0.25">
      <c r="A288" s="11">
        <v>27</v>
      </c>
      <c r="B288" s="12">
        <f t="shared" si="47"/>
        <v>1.4154891229476005E-4</v>
      </c>
      <c r="C288" s="12">
        <f t="shared" si="45"/>
        <v>2.4754801975942174E-4</v>
      </c>
      <c r="D288" s="12">
        <f t="shared" si="45"/>
        <v>4.1596180367480142E-4</v>
      </c>
      <c r="E288" s="12">
        <f t="shared" si="45"/>
        <v>6.7352144102487065E-4</v>
      </c>
      <c r="F288" s="12">
        <f t="shared" si="45"/>
        <v>1.0536182432895082E-3</v>
      </c>
      <c r="G288" s="12">
        <f t="shared" si="45"/>
        <v>1.5961142500908623E-3</v>
      </c>
      <c r="H288" s="12">
        <f t="shared" si="45"/>
        <v>2.3464353353492198E-3</v>
      </c>
      <c r="I288" s="12">
        <f t="shared" si="45"/>
        <v>3.3538607751596493E-3</v>
      </c>
      <c r="J288" s="12">
        <f t="shared" si="45"/>
        <v>4.6690094335533738E-3</v>
      </c>
      <c r="K288" s="12">
        <f t="shared" si="45"/>
        <v>6.3406224476554567E-3</v>
      </c>
    </row>
    <row r="289" spans="1:11" x14ac:dyDescent="0.25">
      <c r="A289" s="11">
        <v>28</v>
      </c>
      <c r="B289" s="12">
        <f t="shared" si="47"/>
        <v>6.3191478703017898E-5</v>
      </c>
      <c r="C289" s="12">
        <f t="shared" si="45"/>
        <v>1.1493300917401724E-4</v>
      </c>
      <c r="D289" s="12">
        <f t="shared" si="45"/>
        <v>2.0055301248606504E-4</v>
      </c>
      <c r="E289" s="12">
        <f t="shared" si="45"/>
        <v>3.3676072051243538E-4</v>
      </c>
      <c r="F289" s="12">
        <f t="shared" si="45"/>
        <v>5.4562373313206695E-4</v>
      </c>
      <c r="G289" s="12">
        <f t="shared" si="45"/>
        <v>8.5506120540581947E-4</v>
      </c>
      <c r="H289" s="12">
        <f t="shared" si="45"/>
        <v>1.2989195606397468E-3</v>
      </c>
      <c r="I289" s="12">
        <f t="shared" si="45"/>
        <v>1.9164918715197999E-3</v>
      </c>
      <c r="J289" s="12">
        <f t="shared" si="45"/>
        <v>2.7513805590582388E-3</v>
      </c>
      <c r="K289" s="12">
        <f t="shared" si="45"/>
        <v>3.8496636289336713E-3</v>
      </c>
    </row>
    <row r="290" spans="1:11" x14ac:dyDescent="0.25">
      <c r="A290" s="11">
        <v>29</v>
      </c>
      <c r="B290" s="12">
        <f t="shared" si="47"/>
        <v>2.7237706337507713E-5</v>
      </c>
      <c r="C290" s="12">
        <f t="shared" si="45"/>
        <v>5.1521693767662903E-5</v>
      </c>
      <c r="D290" s="12">
        <f t="shared" si="45"/>
        <v>9.336088512282337E-5</v>
      </c>
      <c r="E290" s="12">
        <f t="shared" si="45"/>
        <v>1.6257414093703778E-4</v>
      </c>
      <c r="F290" s="12">
        <f t="shared" si="45"/>
        <v>2.7281186656603337E-4</v>
      </c>
      <c r="G290" s="12">
        <f t="shared" si="45"/>
        <v>4.4227303727887202E-4</v>
      </c>
      <c r="H290" s="12">
        <f t="shared" si="45"/>
        <v>6.9425010999710614E-4</v>
      </c>
      <c r="I290" s="12">
        <f t="shared" si="45"/>
        <v>1.0573748256660965E-3</v>
      </c>
      <c r="J290" s="12">
        <f t="shared" si="45"/>
        <v>1.565440662912446E-3</v>
      </c>
      <c r="K290" s="12">
        <f t="shared" si="45"/>
        <v>2.2566993686852551E-3</v>
      </c>
    </row>
    <row r="291" spans="1:11" x14ac:dyDescent="0.25">
      <c r="A291" s="11">
        <v>30</v>
      </c>
      <c r="B291" s="12">
        <f t="shared" si="47"/>
        <v>1.1349044307294874E-5</v>
      </c>
      <c r="C291" s="12">
        <f t="shared" ref="C291:F292" si="48">EXP(-C$257)*C$257^$A291/FACT($A291)</f>
        <v>2.2326067299320582E-5</v>
      </c>
      <c r="D291" s="12">
        <f t="shared" si="48"/>
        <v>4.2012398305270497E-5</v>
      </c>
      <c r="E291" s="12">
        <f t="shared" si="48"/>
        <v>7.5867932437284256E-5</v>
      </c>
      <c r="F291" s="12">
        <f t="shared" si="48"/>
        <v>1.3185906884024946E-4</v>
      </c>
      <c r="G291" s="12">
        <f t="shared" ref="G291:K294" si="49">EXP(-G$257)*G$257^$A291/FACT($A291)</f>
        <v>2.2113651863943593E-4</v>
      </c>
      <c r="H291" s="12">
        <f t="shared" si="49"/>
        <v>3.5869589016517141E-4</v>
      </c>
      <c r="I291" s="12">
        <f t="shared" si="49"/>
        <v>5.6393324035525119E-4</v>
      </c>
      <c r="J291" s="12">
        <f t="shared" si="49"/>
        <v>8.6099236460184512E-4</v>
      </c>
      <c r="K291" s="12">
        <f t="shared" si="49"/>
        <v>1.2787963089216441E-3</v>
      </c>
    </row>
    <row r="292" spans="1:11" x14ac:dyDescent="0.25">
      <c r="A292" s="11">
        <v>31</v>
      </c>
      <c r="B292" s="12">
        <f t="shared" si="47"/>
        <v>4.5762275432640633E-6</v>
      </c>
      <c r="C292" s="12">
        <f t="shared" si="48"/>
        <v>9.3625443513279883E-6</v>
      </c>
      <c r="D292" s="12">
        <f t="shared" si="48"/>
        <v>1.8295721842617801E-5</v>
      </c>
      <c r="E292" s="12">
        <f t="shared" si="48"/>
        <v>3.4262937229741283E-5</v>
      </c>
      <c r="F292" s="12">
        <f t="shared" si="48"/>
        <v>6.1676016070439261E-5</v>
      </c>
      <c r="G292" s="12">
        <f t="shared" si="49"/>
        <v>1.0700154127714644E-4</v>
      </c>
      <c r="H292" s="12">
        <f t="shared" si="49"/>
        <v>1.7934794508258571E-4</v>
      </c>
      <c r="I292" s="12">
        <f t="shared" si="49"/>
        <v>2.9106231760271033E-4</v>
      </c>
      <c r="J292" s="12">
        <f t="shared" si="49"/>
        <v>4.5827012954614328E-4</v>
      </c>
      <c r="K292" s="12">
        <f t="shared" si="49"/>
        <v>7.0127539521509525E-4</v>
      </c>
    </row>
    <row r="293" spans="1:11" x14ac:dyDescent="0.25">
      <c r="A293" s="11">
        <v>32</v>
      </c>
      <c r="B293" s="12">
        <f t="shared" ref="B293:F294" si="50">EXP(-B$257)*B$257^$A293/FACT($A293)</f>
        <v>1.7875888840875249E-6</v>
      </c>
      <c r="C293" s="12">
        <f t="shared" si="50"/>
        <v>3.8035336427269948E-6</v>
      </c>
      <c r="D293" s="12">
        <f t="shared" si="50"/>
        <v>7.718507652354386E-6</v>
      </c>
      <c r="E293" s="12">
        <f t="shared" si="50"/>
        <v>1.4990035038011811E-5</v>
      </c>
      <c r="F293" s="12">
        <f t="shared" si="50"/>
        <v>2.7946944781917793E-5</v>
      </c>
      <c r="G293" s="12">
        <f t="shared" si="49"/>
        <v>5.0156972473662394E-5</v>
      </c>
      <c r="H293" s="12">
        <f t="shared" si="49"/>
        <v>8.6871660899377436E-5</v>
      </c>
      <c r="I293" s="12">
        <f t="shared" si="49"/>
        <v>1.4553115880135516E-4</v>
      </c>
      <c r="J293" s="12">
        <f t="shared" si="49"/>
        <v>2.3629553554723015E-4</v>
      </c>
      <c r="K293" s="12">
        <f t="shared" si="49"/>
        <v>3.7255255370801933E-4</v>
      </c>
    </row>
    <row r="294" spans="1:11" x14ac:dyDescent="0.25">
      <c r="A294" s="11">
        <v>33</v>
      </c>
      <c r="B294" s="12">
        <f t="shared" si="50"/>
        <v>6.7711700154830475E-7</v>
      </c>
      <c r="C294" s="12">
        <f t="shared" si="50"/>
        <v>1.4983617380439672E-6</v>
      </c>
      <c r="D294" s="12">
        <f t="shared" si="50"/>
        <v>3.1575713123267931E-6</v>
      </c>
      <c r="E294" s="12">
        <f t="shared" si="50"/>
        <v>6.3594088040050092E-6</v>
      </c>
      <c r="F294" s="12">
        <f t="shared" si="50"/>
        <v>1.2279718161751754E-5</v>
      </c>
      <c r="G294" s="12">
        <f t="shared" si="49"/>
        <v>2.2798623851664718E-5</v>
      </c>
      <c r="H294" s="12">
        <f t="shared" si="49"/>
        <v>4.0803355876980305E-5</v>
      </c>
      <c r="I294" s="12">
        <f t="shared" si="49"/>
        <v>7.0560561843081271E-5</v>
      </c>
      <c r="J294" s="12">
        <f t="shared" si="49"/>
        <v>1.1814776777361505E-4</v>
      </c>
      <c r="K294" s="12">
        <f t="shared" si="49"/>
        <v>1.9192101251625234E-4</v>
      </c>
    </row>
    <row r="296" spans="1:11" ht="27" customHeight="1" x14ac:dyDescent="0.25">
      <c r="A296" s="10" t="s">
        <v>7</v>
      </c>
      <c r="B296" s="13">
        <v>17.5</v>
      </c>
      <c r="C296" s="13">
        <f>B296+0.5</f>
        <v>18</v>
      </c>
      <c r="D296" s="13">
        <f>C296+0.5</f>
        <v>18.5</v>
      </c>
      <c r="E296" s="13">
        <f>D296+0.5</f>
        <v>19</v>
      </c>
      <c r="F296" s="13">
        <f>E296+0.5</f>
        <v>19.5</v>
      </c>
      <c r="G296" s="13">
        <f>F296+0.5</f>
        <v>20</v>
      </c>
    </row>
    <row r="297" spans="1:11" x14ac:dyDescent="0.25">
      <c r="A297" s="11">
        <v>0</v>
      </c>
      <c r="B297" s="12">
        <f t="shared" ref="B297:B313" si="51">EXP(-B$296)*B$296^$A297/FACT($A297)</f>
        <v>2.5109991557439819E-8</v>
      </c>
      <c r="C297" s="12">
        <f t="shared" ref="C297:G312" si="52">EXP(-C$296)*C$296^$A297/FACT($A297)</f>
        <v>1.5229979744712629E-8</v>
      </c>
      <c r="D297" s="12">
        <f t="shared" si="52"/>
        <v>9.2374496619705944E-9</v>
      </c>
      <c r="E297" s="12">
        <f t="shared" si="52"/>
        <v>5.6027964375372678E-9</v>
      </c>
      <c r="F297" s="12">
        <f t="shared" si="52"/>
        <v>3.3982678194950711E-9</v>
      </c>
      <c r="G297" s="12">
        <f t="shared" si="52"/>
        <v>2.0611536224385579E-9</v>
      </c>
    </row>
    <row r="298" spans="1:11" x14ac:dyDescent="0.25">
      <c r="A298" s="11">
        <v>1</v>
      </c>
      <c r="B298" s="12">
        <f t="shared" si="51"/>
        <v>4.3942485225519681E-7</v>
      </c>
      <c r="C298" s="12">
        <f t="shared" si="52"/>
        <v>2.7413963540482732E-7</v>
      </c>
      <c r="D298" s="12">
        <f t="shared" si="52"/>
        <v>1.7089281874645599E-7</v>
      </c>
      <c r="E298" s="12">
        <f t="shared" si="52"/>
        <v>1.0645313231320808E-7</v>
      </c>
      <c r="F298" s="12">
        <f t="shared" si="52"/>
        <v>6.6266222480153891E-8</v>
      </c>
      <c r="G298" s="12">
        <f t="shared" si="52"/>
        <v>4.1223072448771159E-8</v>
      </c>
    </row>
    <row r="299" spans="1:11" x14ac:dyDescent="0.25">
      <c r="A299" s="11">
        <v>2</v>
      </c>
      <c r="B299" s="12">
        <f t="shared" si="51"/>
        <v>3.8449674572329726E-6</v>
      </c>
      <c r="C299" s="12">
        <f t="shared" si="52"/>
        <v>2.467256718643446E-6</v>
      </c>
      <c r="D299" s="12">
        <f t="shared" si="52"/>
        <v>1.580758573404718E-6</v>
      </c>
      <c r="E299" s="12">
        <f t="shared" si="52"/>
        <v>1.0113047569754769E-6</v>
      </c>
      <c r="F299" s="12">
        <f t="shared" si="52"/>
        <v>6.4609566918150043E-7</v>
      </c>
      <c r="G299" s="12">
        <f t="shared" si="52"/>
        <v>4.1223072448771158E-7</v>
      </c>
    </row>
    <row r="300" spans="1:11" x14ac:dyDescent="0.25">
      <c r="A300" s="11">
        <v>3</v>
      </c>
      <c r="B300" s="12">
        <f t="shared" si="51"/>
        <v>2.2428976833859006E-5</v>
      </c>
      <c r="C300" s="12">
        <f t="shared" si="52"/>
        <v>1.4803540311860676E-5</v>
      </c>
      <c r="D300" s="12">
        <f t="shared" si="52"/>
        <v>9.7480112026624283E-6</v>
      </c>
      <c r="E300" s="12">
        <f t="shared" si="52"/>
        <v>6.4049301275113529E-6</v>
      </c>
      <c r="F300" s="12">
        <f t="shared" si="52"/>
        <v>4.1996218496797528E-6</v>
      </c>
      <c r="G300" s="12">
        <f t="shared" si="52"/>
        <v>2.7482048299180773E-6</v>
      </c>
    </row>
    <row r="301" spans="1:11" x14ac:dyDescent="0.25">
      <c r="A301" s="11">
        <v>4</v>
      </c>
      <c r="B301" s="12">
        <f t="shared" si="51"/>
        <v>9.8126773648133148E-5</v>
      </c>
      <c r="C301" s="12">
        <f t="shared" si="52"/>
        <v>6.6615931403373046E-5</v>
      </c>
      <c r="D301" s="12">
        <f t="shared" si="52"/>
        <v>4.5084551812313729E-5</v>
      </c>
      <c r="E301" s="12">
        <f t="shared" si="52"/>
        <v>3.0423418105678931E-5</v>
      </c>
      <c r="F301" s="12">
        <f t="shared" si="52"/>
        <v>2.0473156517188796E-5</v>
      </c>
      <c r="G301" s="12">
        <f t="shared" si="52"/>
        <v>1.3741024149590386E-5</v>
      </c>
    </row>
    <row r="302" spans="1:11" x14ac:dyDescent="0.25">
      <c r="A302" s="11">
        <v>5</v>
      </c>
      <c r="B302" s="12">
        <f t="shared" si="51"/>
        <v>3.4344370776846598E-4</v>
      </c>
      <c r="C302" s="12">
        <f t="shared" si="52"/>
        <v>2.3981735305214294E-4</v>
      </c>
      <c r="D302" s="12">
        <f t="shared" si="52"/>
        <v>1.6681284170556079E-4</v>
      </c>
      <c r="E302" s="12">
        <f t="shared" si="52"/>
        <v>1.1560898880157993E-4</v>
      </c>
      <c r="F302" s="12">
        <f t="shared" si="52"/>
        <v>7.9845310417036292E-5</v>
      </c>
      <c r="G302" s="12">
        <f t="shared" si="52"/>
        <v>5.4964096598361543E-5</v>
      </c>
    </row>
    <row r="303" spans="1:11" x14ac:dyDescent="0.25">
      <c r="A303" s="11">
        <v>6</v>
      </c>
      <c r="B303" s="12">
        <f t="shared" si="51"/>
        <v>1.0017108143246926E-3</v>
      </c>
      <c r="C303" s="12">
        <f t="shared" si="52"/>
        <v>7.1945205915642887E-4</v>
      </c>
      <c r="D303" s="12">
        <f t="shared" si="52"/>
        <v>5.1433959525881245E-4</v>
      </c>
      <c r="E303" s="12">
        <f t="shared" si="52"/>
        <v>3.6609513120500312E-4</v>
      </c>
      <c r="F303" s="12">
        <f t="shared" si="52"/>
        <v>2.5949725885536799E-4</v>
      </c>
      <c r="G303" s="12">
        <f t="shared" si="52"/>
        <v>1.832136553278718E-4</v>
      </c>
    </row>
    <row r="304" spans="1:11" x14ac:dyDescent="0.25">
      <c r="A304" s="11">
        <v>7</v>
      </c>
      <c r="B304" s="12">
        <f t="shared" si="51"/>
        <v>2.5042770358117313E-3</v>
      </c>
      <c r="C304" s="12">
        <f t="shared" si="52"/>
        <v>1.8500195806879598E-3</v>
      </c>
      <c r="D304" s="12">
        <f t="shared" si="52"/>
        <v>1.3593260731840041E-3</v>
      </c>
      <c r="E304" s="12">
        <f t="shared" si="52"/>
        <v>9.9368678469929396E-4</v>
      </c>
      <c r="F304" s="12">
        <f t="shared" si="52"/>
        <v>7.2288522109709651E-4</v>
      </c>
      <c r="G304" s="12">
        <f t="shared" si="52"/>
        <v>5.2346758665106237E-4</v>
      </c>
    </row>
    <row r="305" spans="1:7" x14ac:dyDescent="0.25">
      <c r="A305" s="11">
        <v>8</v>
      </c>
      <c r="B305" s="12">
        <f t="shared" si="51"/>
        <v>5.4781060158381623E-3</v>
      </c>
      <c r="C305" s="12">
        <f t="shared" si="52"/>
        <v>4.1625440565479094E-3</v>
      </c>
      <c r="D305" s="12">
        <f t="shared" si="52"/>
        <v>3.14344154423801E-3</v>
      </c>
      <c r="E305" s="12">
        <f t="shared" si="52"/>
        <v>2.3600061136608238E-3</v>
      </c>
      <c r="F305" s="12">
        <f t="shared" si="52"/>
        <v>1.7620327264241725E-3</v>
      </c>
      <c r="G305" s="12">
        <f t="shared" si="52"/>
        <v>1.3086689666276558E-3</v>
      </c>
    </row>
    <row r="306" spans="1:7" x14ac:dyDescent="0.25">
      <c r="A306" s="11">
        <v>9</v>
      </c>
      <c r="B306" s="12">
        <f t="shared" si="51"/>
        <v>1.0651872808574204E-2</v>
      </c>
      <c r="C306" s="12">
        <f t="shared" si="52"/>
        <v>8.3250881130958205E-3</v>
      </c>
      <c r="D306" s="12">
        <f t="shared" si="52"/>
        <v>6.4615187298225768E-3</v>
      </c>
      <c r="E306" s="12">
        <f t="shared" si="52"/>
        <v>4.982235128839517E-3</v>
      </c>
      <c r="F306" s="12">
        <f t="shared" si="52"/>
        <v>3.8177375739190411E-3</v>
      </c>
      <c r="G306" s="12">
        <f t="shared" si="52"/>
        <v>2.9081532591725685E-3</v>
      </c>
    </row>
    <row r="307" spans="1:7" x14ac:dyDescent="0.25">
      <c r="A307" s="11">
        <v>10</v>
      </c>
      <c r="B307" s="12">
        <f t="shared" si="51"/>
        <v>1.8640777415004858E-2</v>
      </c>
      <c r="C307" s="12">
        <f t="shared" si="52"/>
        <v>1.4985158603572475E-2</v>
      </c>
      <c r="D307" s="12">
        <f t="shared" si="52"/>
        <v>1.1953809650171765E-2</v>
      </c>
      <c r="E307" s="12">
        <f t="shared" si="52"/>
        <v>9.4662467447950826E-3</v>
      </c>
      <c r="F307" s="12">
        <f t="shared" si="52"/>
        <v>7.4445882691421298E-3</v>
      </c>
      <c r="G307" s="12">
        <f t="shared" si="52"/>
        <v>5.8163065183451362E-3</v>
      </c>
    </row>
    <row r="308" spans="1:7" x14ac:dyDescent="0.25">
      <c r="A308" s="11">
        <v>11</v>
      </c>
      <c r="B308" s="12">
        <f t="shared" si="51"/>
        <v>2.9655782251144097E-2</v>
      </c>
      <c r="C308" s="12">
        <f t="shared" si="52"/>
        <v>2.4521168624027687E-2</v>
      </c>
      <c r="D308" s="12">
        <f t="shared" si="52"/>
        <v>2.0104134411652517E-2</v>
      </c>
      <c r="E308" s="12">
        <f t="shared" si="52"/>
        <v>1.6350789831918778E-2</v>
      </c>
      <c r="F308" s="12">
        <f t="shared" si="52"/>
        <v>1.3197224658933774E-2</v>
      </c>
      <c r="G308" s="12">
        <f t="shared" si="52"/>
        <v>1.0575102760627522E-2</v>
      </c>
    </row>
    <row r="309" spans="1:7" x14ac:dyDescent="0.25">
      <c r="A309" s="11">
        <v>12</v>
      </c>
      <c r="B309" s="12">
        <f t="shared" si="51"/>
        <v>4.3248015782918467E-2</v>
      </c>
      <c r="C309" s="12">
        <f t="shared" si="52"/>
        <v>3.678175293604153E-2</v>
      </c>
      <c r="D309" s="12">
        <f t="shared" si="52"/>
        <v>3.0993873884630957E-2</v>
      </c>
      <c r="E309" s="12">
        <f t="shared" si="52"/>
        <v>2.588875056720473E-2</v>
      </c>
      <c r="F309" s="12">
        <f t="shared" si="52"/>
        <v>2.1445490070767383E-2</v>
      </c>
      <c r="G309" s="12">
        <f t="shared" si="52"/>
        <v>1.7625171267712535E-2</v>
      </c>
    </row>
    <row r="310" spans="1:7" x14ac:dyDescent="0.25">
      <c r="A310" s="11">
        <v>13</v>
      </c>
      <c r="B310" s="12">
        <f t="shared" si="51"/>
        <v>5.8218482784697941E-2</v>
      </c>
      <c r="C310" s="12">
        <f t="shared" si="52"/>
        <v>5.0928580988365196E-2</v>
      </c>
      <c r="D310" s="12">
        <f t="shared" si="52"/>
        <v>4.4106666681974833E-2</v>
      </c>
      <c r="E310" s="12">
        <f t="shared" si="52"/>
        <v>3.7837404675145368E-2</v>
      </c>
      <c r="F310" s="12">
        <f t="shared" si="52"/>
        <v>3.2168235106151077E-2</v>
      </c>
      <c r="G310" s="12">
        <f t="shared" si="52"/>
        <v>2.7115648104173131E-2</v>
      </c>
    </row>
    <row r="311" spans="1:7" x14ac:dyDescent="0.25">
      <c r="A311" s="11">
        <v>14</v>
      </c>
      <c r="B311" s="12">
        <f t="shared" si="51"/>
        <v>7.2773103480872431E-2</v>
      </c>
      <c r="C311" s="12">
        <f t="shared" si="52"/>
        <v>6.5479604127898106E-2</v>
      </c>
      <c r="D311" s="12">
        <f t="shared" si="52"/>
        <v>5.8283809544038161E-2</v>
      </c>
      <c r="E311" s="12">
        <f t="shared" si="52"/>
        <v>5.1350763487697293E-2</v>
      </c>
      <c r="F311" s="12">
        <f t="shared" si="52"/>
        <v>4.480575604071043E-2</v>
      </c>
      <c r="G311" s="12">
        <f t="shared" si="52"/>
        <v>3.8736640148818759E-2</v>
      </c>
    </row>
    <row r="312" spans="1:7" x14ac:dyDescent="0.25">
      <c r="A312" s="11">
        <v>15</v>
      </c>
      <c r="B312" s="12">
        <f t="shared" si="51"/>
        <v>8.4901954061017817E-2</v>
      </c>
      <c r="C312" s="12">
        <f t="shared" si="52"/>
        <v>7.8575524953477735E-2</v>
      </c>
      <c r="D312" s="12">
        <f t="shared" si="52"/>
        <v>7.1883365104313743E-2</v>
      </c>
      <c r="E312" s="12">
        <f t="shared" si="52"/>
        <v>6.5044300417749903E-2</v>
      </c>
      <c r="F312" s="12">
        <f t="shared" si="52"/>
        <v>5.8247482852923554E-2</v>
      </c>
      <c r="G312" s="12">
        <f t="shared" si="52"/>
        <v>5.1648853531758347E-2</v>
      </c>
    </row>
    <row r="313" spans="1:7" x14ac:dyDescent="0.25">
      <c r="A313" s="11">
        <v>16</v>
      </c>
      <c r="B313" s="12">
        <f t="shared" si="51"/>
        <v>9.2861512254238249E-2</v>
      </c>
      <c r="C313" s="12">
        <f>EXP(-C$296)*C$296^$A313/FACT($A313)</f>
        <v>8.8397465572662454E-2</v>
      </c>
      <c r="D313" s="12">
        <f>EXP(-D$296)*D$296^$A313/FACT($A313)</f>
        <v>8.3115140901862755E-2</v>
      </c>
      <c r="E313" s="12">
        <f>EXP(-E$296)*E$296^$A313/FACT($A313)</f>
        <v>7.7240106746078008E-2</v>
      </c>
      <c r="F313" s="12">
        <f>EXP(-F$296)*F$296^$A313/FACT($A313)</f>
        <v>7.0989119727000588E-2</v>
      </c>
      <c r="G313" s="12">
        <f>EXP(-G$296)*G$296^$A313/FACT($A313)</f>
        <v>6.4561066914697929E-2</v>
      </c>
    </row>
    <row r="314" spans="1:7" x14ac:dyDescent="0.25">
      <c r="A314" s="11">
        <v>17</v>
      </c>
      <c r="B314" s="12">
        <f t="shared" ref="B314:G329" si="53">EXP(-B$296)*B$296^$A314/FACT($A314)</f>
        <v>9.5592733202892313E-2</v>
      </c>
      <c r="C314" s="12">
        <f t="shared" si="53"/>
        <v>9.3597316488701399E-2</v>
      </c>
      <c r="D314" s="12">
        <f t="shared" si="53"/>
        <v>9.0448829804968295E-2</v>
      </c>
      <c r="E314" s="12">
        <f t="shared" si="53"/>
        <v>8.6327178127969556E-2</v>
      </c>
      <c r="F314" s="12">
        <f t="shared" si="53"/>
        <v>8.1428696157441846E-2</v>
      </c>
      <c r="G314" s="12">
        <f t="shared" si="53"/>
        <v>7.595419637023286E-2</v>
      </c>
    </row>
    <row r="315" spans="1:7" x14ac:dyDescent="0.25">
      <c r="A315" s="11">
        <v>18</v>
      </c>
      <c r="B315" s="12">
        <f t="shared" si="53"/>
        <v>9.2937379502811973E-2</v>
      </c>
      <c r="C315" s="12">
        <f t="shared" si="53"/>
        <v>9.3597316488701426E-2</v>
      </c>
      <c r="D315" s="12">
        <f t="shared" si="53"/>
        <v>9.2961297299550757E-2</v>
      </c>
      <c r="E315" s="12">
        <f t="shared" si="53"/>
        <v>9.1123132468412291E-2</v>
      </c>
      <c r="F315" s="12">
        <f t="shared" si="53"/>
        <v>8.8214420837228663E-2</v>
      </c>
      <c r="G315" s="12">
        <f t="shared" si="53"/>
        <v>8.4393551522480958E-2</v>
      </c>
    </row>
    <row r="316" spans="1:7" x14ac:dyDescent="0.25">
      <c r="A316" s="11">
        <v>19</v>
      </c>
      <c r="B316" s="12">
        <f t="shared" si="53"/>
        <v>8.5600217963116287E-2</v>
      </c>
      <c r="C316" s="12">
        <f t="shared" si="53"/>
        <v>8.8671141936664491E-2</v>
      </c>
      <c r="D316" s="12">
        <f t="shared" si="53"/>
        <v>9.0514947370615204E-2</v>
      </c>
      <c r="E316" s="12">
        <f t="shared" si="53"/>
        <v>9.1123132468412305E-2</v>
      </c>
      <c r="F316" s="12">
        <f t="shared" si="53"/>
        <v>9.0535852964524169E-2</v>
      </c>
      <c r="G316" s="12">
        <f t="shared" si="53"/>
        <v>8.8835317392085222E-2</v>
      </c>
    </row>
    <row r="317" spans="1:7" x14ac:dyDescent="0.25">
      <c r="A317" s="11">
        <v>20</v>
      </c>
      <c r="B317" s="12">
        <f t="shared" si="53"/>
        <v>7.4900190717726758E-2</v>
      </c>
      <c r="C317" s="12">
        <f t="shared" si="53"/>
        <v>7.9804027742998038E-2</v>
      </c>
      <c r="D317" s="12">
        <f t="shared" si="53"/>
        <v>8.3726326317819066E-2</v>
      </c>
      <c r="E317" s="12">
        <f t="shared" si="53"/>
        <v>8.6566975844991678E-2</v>
      </c>
      <c r="F317" s="12">
        <f t="shared" si="53"/>
        <v>8.8272456640411057E-2</v>
      </c>
      <c r="G317" s="12">
        <f t="shared" si="53"/>
        <v>8.8835317392085208E-2</v>
      </c>
    </row>
    <row r="318" spans="1:7" x14ac:dyDescent="0.25">
      <c r="A318" s="11">
        <v>21</v>
      </c>
      <c r="B318" s="12">
        <f t="shared" si="53"/>
        <v>6.241682559810563E-2</v>
      </c>
      <c r="C318" s="12">
        <f t="shared" si="53"/>
        <v>6.8403452351141189E-2</v>
      </c>
      <c r="D318" s="12">
        <f t="shared" si="53"/>
        <v>7.3758906518078704E-2</v>
      </c>
      <c r="E318" s="12">
        <f t="shared" si="53"/>
        <v>7.8322501954992477E-2</v>
      </c>
      <c r="F318" s="12">
        <f t="shared" si="53"/>
        <v>8.1967281166095987E-2</v>
      </c>
      <c r="G318" s="12">
        <f t="shared" si="53"/>
        <v>8.4605064182938311E-2</v>
      </c>
    </row>
    <row r="319" spans="1:7" x14ac:dyDescent="0.25">
      <c r="A319" s="11">
        <v>22</v>
      </c>
      <c r="B319" s="12">
        <f t="shared" si="53"/>
        <v>4.9649747634856752E-2</v>
      </c>
      <c r="C319" s="12">
        <f t="shared" si="53"/>
        <v>5.5966461014570063E-2</v>
      </c>
      <c r="D319" s="12">
        <f t="shared" si="53"/>
        <v>6.2024535026566179E-2</v>
      </c>
      <c r="E319" s="12">
        <f t="shared" si="53"/>
        <v>6.7642160779311664E-2</v>
      </c>
      <c r="F319" s="12">
        <f t="shared" si="53"/>
        <v>7.2652817397221431E-2</v>
      </c>
      <c r="G319" s="12">
        <f t="shared" si="53"/>
        <v>7.6913694711762098E-2</v>
      </c>
    </row>
    <row r="320" spans="1:7" x14ac:dyDescent="0.25">
      <c r="A320" s="11">
        <v>23</v>
      </c>
      <c r="B320" s="12">
        <f t="shared" si="53"/>
        <v>3.7776981896086657E-2</v>
      </c>
      <c r="C320" s="12">
        <f t="shared" si="53"/>
        <v>4.3799839054880912E-2</v>
      </c>
      <c r="D320" s="12">
        <f t="shared" si="53"/>
        <v>4.9889299912672797E-2</v>
      </c>
      <c r="E320" s="12">
        <f t="shared" si="53"/>
        <v>5.5878306730735731E-2</v>
      </c>
      <c r="F320" s="12">
        <f t="shared" si="53"/>
        <v>6.1596953880252957E-2</v>
      </c>
      <c r="G320" s="12">
        <f t="shared" si="53"/>
        <v>6.6881473662401811E-2</v>
      </c>
    </row>
    <row r="321" spans="1:7" x14ac:dyDescent="0.25">
      <c r="A321" s="11">
        <v>24</v>
      </c>
      <c r="B321" s="12">
        <f t="shared" si="53"/>
        <v>2.7545715965896524E-2</v>
      </c>
      <c r="C321" s="12">
        <f t="shared" si="53"/>
        <v>3.2849879291160684E-2</v>
      </c>
      <c r="D321" s="12">
        <f t="shared" si="53"/>
        <v>3.8456335349351951E-2</v>
      </c>
      <c r="E321" s="12">
        <f t="shared" si="53"/>
        <v>4.4236992828499126E-2</v>
      </c>
      <c r="F321" s="12">
        <f t="shared" si="53"/>
        <v>5.0047525027705528E-2</v>
      </c>
      <c r="G321" s="12">
        <f t="shared" si="53"/>
        <v>5.5734561385334849E-2</v>
      </c>
    </row>
    <row r="322" spans="1:7" x14ac:dyDescent="0.25">
      <c r="A322" s="11">
        <v>25</v>
      </c>
      <c r="B322" s="12">
        <f t="shared" si="53"/>
        <v>1.9282001176127567E-2</v>
      </c>
      <c r="C322" s="12">
        <f t="shared" si="53"/>
        <v>2.3651913089635698E-2</v>
      </c>
      <c r="D322" s="12">
        <f t="shared" si="53"/>
        <v>2.8457688158520442E-2</v>
      </c>
      <c r="E322" s="12">
        <f t="shared" si="53"/>
        <v>3.3620114549659338E-2</v>
      </c>
      <c r="F322" s="12">
        <f t="shared" si="53"/>
        <v>3.9037069521610318E-2</v>
      </c>
      <c r="G322" s="12">
        <f t="shared" si="53"/>
        <v>4.4587649108267888E-2</v>
      </c>
    </row>
    <row r="323" spans="1:7" x14ac:dyDescent="0.25">
      <c r="A323" s="11">
        <v>26</v>
      </c>
      <c r="B323" s="12">
        <f t="shared" si="53"/>
        <v>1.2978270022393551E-2</v>
      </c>
      <c r="C323" s="12">
        <f t="shared" si="53"/>
        <v>1.6374401369747785E-2</v>
      </c>
      <c r="D323" s="12">
        <f t="shared" si="53"/>
        <v>2.0248739651254923E-2</v>
      </c>
      <c r="E323" s="12">
        <f t="shared" si="53"/>
        <v>2.4568545247827971E-2</v>
      </c>
      <c r="F323" s="12">
        <f t="shared" si="53"/>
        <v>2.9277802141207728E-2</v>
      </c>
      <c r="G323" s="12">
        <f t="shared" si="53"/>
        <v>3.4298191621744523E-2</v>
      </c>
    </row>
    <row r="324" spans="1:7" x14ac:dyDescent="0.25">
      <c r="A324" s="11">
        <v>27</v>
      </c>
      <c r="B324" s="12">
        <f t="shared" si="53"/>
        <v>8.4118416811810089E-3</v>
      </c>
      <c r="C324" s="12">
        <f t="shared" si="53"/>
        <v>1.091626757983186E-2</v>
      </c>
      <c r="D324" s="12">
        <f t="shared" si="53"/>
        <v>1.387413642771171E-2</v>
      </c>
      <c r="E324" s="12">
        <f t="shared" si="53"/>
        <v>1.7288976285508576E-2</v>
      </c>
      <c r="F324" s="12">
        <f t="shared" si="53"/>
        <v>2.1145079324205587E-2</v>
      </c>
      <c r="G324" s="12">
        <f t="shared" si="53"/>
        <v>2.5406067867958907E-2</v>
      </c>
    </row>
    <row r="325" spans="1:7" x14ac:dyDescent="0.25">
      <c r="A325" s="11">
        <v>28</v>
      </c>
      <c r="B325" s="12">
        <f t="shared" si="53"/>
        <v>5.2574010507381308E-3</v>
      </c>
      <c r="C325" s="12">
        <f t="shared" si="53"/>
        <v>7.0176005870347686E-3</v>
      </c>
      <c r="D325" s="12">
        <f t="shared" si="53"/>
        <v>9.1668401397380951E-3</v>
      </c>
      <c r="E325" s="12">
        <f t="shared" si="53"/>
        <v>1.1731805336595107E-2</v>
      </c>
      <c r="F325" s="12">
        <f t="shared" si="53"/>
        <v>1.472603738650032E-2</v>
      </c>
      <c r="G325" s="12">
        <f t="shared" si="53"/>
        <v>1.8147191334256366E-2</v>
      </c>
    </row>
    <row r="326" spans="1:7" x14ac:dyDescent="0.25">
      <c r="A326" s="11">
        <v>29</v>
      </c>
      <c r="B326" s="12">
        <f t="shared" si="53"/>
        <v>3.1725695995833544E-3</v>
      </c>
      <c r="C326" s="12">
        <f t="shared" si="53"/>
        <v>4.3557520885043385E-3</v>
      </c>
      <c r="D326" s="12">
        <f t="shared" si="53"/>
        <v>5.8478118132811981E-3</v>
      </c>
      <c r="E326" s="12">
        <f t="shared" si="53"/>
        <v>7.6863552205278275E-3</v>
      </c>
      <c r="F326" s="12">
        <f t="shared" si="53"/>
        <v>9.9019906564398706E-3</v>
      </c>
      <c r="G326" s="12">
        <f t="shared" si="53"/>
        <v>1.2515304368452664E-2</v>
      </c>
    </row>
    <row r="327" spans="1:7" x14ac:dyDescent="0.25">
      <c r="A327" s="11">
        <v>30</v>
      </c>
      <c r="B327" s="12">
        <f t="shared" si="53"/>
        <v>1.8506655997569562E-3</v>
      </c>
      <c r="C327" s="12">
        <f t="shared" si="53"/>
        <v>2.6134512531026024E-3</v>
      </c>
      <c r="D327" s="12">
        <f t="shared" si="53"/>
        <v>3.6061506181900714E-3</v>
      </c>
      <c r="E327" s="12">
        <f t="shared" si="53"/>
        <v>4.8680249730009562E-3</v>
      </c>
      <c r="F327" s="12">
        <f t="shared" si="53"/>
        <v>6.4362939266859138E-3</v>
      </c>
      <c r="G327" s="12">
        <f t="shared" si="53"/>
        <v>8.3435362456351081E-3</v>
      </c>
    </row>
    <row r="328" spans="1:7" x14ac:dyDescent="0.25">
      <c r="A328" s="11">
        <v>31</v>
      </c>
      <c r="B328" s="12">
        <f t="shared" si="53"/>
        <v>1.0447305805079592E-3</v>
      </c>
      <c r="C328" s="12">
        <f t="shared" si="53"/>
        <v>1.5174878243821562E-3</v>
      </c>
      <c r="D328" s="12">
        <f t="shared" si="53"/>
        <v>2.1520576269843982E-3</v>
      </c>
      <c r="E328" s="12">
        <f t="shared" si="53"/>
        <v>2.9836282092586511E-3</v>
      </c>
      <c r="F328" s="12">
        <f t="shared" si="53"/>
        <v>4.0486365022701721E-3</v>
      </c>
      <c r="G328" s="12">
        <f t="shared" si="53"/>
        <v>5.3829266100871662E-3</v>
      </c>
    </row>
    <row r="329" spans="1:7" x14ac:dyDescent="0.25">
      <c r="A329" s="11">
        <v>32</v>
      </c>
      <c r="B329" s="12">
        <f t="shared" si="53"/>
        <v>5.713370362152902E-4</v>
      </c>
      <c r="C329" s="12">
        <f t="shared" si="53"/>
        <v>8.5358690121496294E-4</v>
      </c>
      <c r="D329" s="12">
        <f t="shared" si="53"/>
        <v>1.2441583156003549E-3</v>
      </c>
      <c r="E329" s="12">
        <f t="shared" si="53"/>
        <v>1.7715292492473239E-3</v>
      </c>
      <c r="F329" s="12">
        <f t="shared" si="53"/>
        <v>2.4671378685708865E-3</v>
      </c>
      <c r="G329" s="12">
        <f t="shared" si="53"/>
        <v>3.3643291313044795E-3</v>
      </c>
    </row>
    <row r="330" spans="1:7" x14ac:dyDescent="0.25">
      <c r="A330" s="11">
        <v>33</v>
      </c>
      <c r="B330" s="12">
        <f t="shared" ref="B330:G336" si="54">EXP(-B$296)*B$296^$A330/FACT($A330)</f>
        <v>3.0298176162932045E-4</v>
      </c>
      <c r="C330" s="12">
        <f t="shared" si="54"/>
        <v>4.6559285520816147E-4</v>
      </c>
      <c r="D330" s="12">
        <f t="shared" si="54"/>
        <v>6.974826920789866E-4</v>
      </c>
      <c r="E330" s="12">
        <f t="shared" si="54"/>
        <v>1.019971385930277E-3</v>
      </c>
      <c r="F330" s="12">
        <f t="shared" si="54"/>
        <v>1.4578541950646144E-3</v>
      </c>
      <c r="G330" s="12">
        <f t="shared" si="54"/>
        <v>2.0389873523057444E-3</v>
      </c>
    </row>
    <row r="331" spans="1:7" x14ac:dyDescent="0.25">
      <c r="A331" s="11">
        <v>34</v>
      </c>
      <c r="B331" s="12">
        <f t="shared" si="54"/>
        <v>1.5594649495626796E-4</v>
      </c>
      <c r="C331" s="12">
        <f t="shared" si="54"/>
        <v>2.4649033511020329E-4</v>
      </c>
      <c r="D331" s="12">
        <f t="shared" si="54"/>
        <v>3.7951264127827238E-4</v>
      </c>
      <c r="E331" s="12">
        <f t="shared" si="54"/>
        <v>5.6998400978456687E-4</v>
      </c>
      <c r="F331" s="12">
        <f t="shared" si="54"/>
        <v>8.3612225893411754E-4</v>
      </c>
      <c r="G331" s="12">
        <f t="shared" si="54"/>
        <v>1.1994043248857325E-3</v>
      </c>
    </row>
    <row r="332" spans="1:7" x14ac:dyDescent="0.25">
      <c r="A332" s="11">
        <v>35</v>
      </c>
      <c r="B332" s="12">
        <f t="shared" si="54"/>
        <v>7.7973247478133981E-5</v>
      </c>
      <c r="C332" s="12">
        <f t="shared" si="54"/>
        <v>1.2676645805667595E-4</v>
      </c>
      <c r="D332" s="12">
        <f t="shared" si="54"/>
        <v>2.0059953896137253E-4</v>
      </c>
      <c r="E332" s="12">
        <f t="shared" si="54"/>
        <v>3.0941989102590769E-4</v>
      </c>
      <c r="F332" s="12">
        <f t="shared" si="54"/>
        <v>4.65839544263294E-4</v>
      </c>
      <c r="G332" s="12">
        <f t="shared" si="54"/>
        <v>6.8537389993470431E-4</v>
      </c>
    </row>
    <row r="333" spans="1:7" x14ac:dyDescent="0.25">
      <c r="A333" s="11">
        <v>36</v>
      </c>
      <c r="B333" s="12">
        <f t="shared" si="54"/>
        <v>3.7903661968537331E-5</v>
      </c>
      <c r="C333" s="12">
        <f t="shared" si="54"/>
        <v>6.3383229028337934E-5</v>
      </c>
      <c r="D333" s="12">
        <f t="shared" si="54"/>
        <v>1.0308587418848304E-4</v>
      </c>
      <c r="E333" s="12">
        <f t="shared" si="54"/>
        <v>1.6330494248589569E-4</v>
      </c>
      <c r="F333" s="12">
        <f t="shared" si="54"/>
        <v>2.5232975314261747E-4</v>
      </c>
      <c r="G333" s="12">
        <f t="shared" si="54"/>
        <v>3.8076327774150227E-4</v>
      </c>
    </row>
    <row r="334" spans="1:7" x14ac:dyDescent="0.25">
      <c r="A334" s="11">
        <v>37</v>
      </c>
      <c r="B334" s="12">
        <f t="shared" si="54"/>
        <v>1.792740768782172E-5</v>
      </c>
      <c r="C334" s="12">
        <f t="shared" si="54"/>
        <v>3.0835084392164418E-5</v>
      </c>
      <c r="D334" s="12">
        <f t="shared" si="54"/>
        <v>5.1542937094241548E-5</v>
      </c>
      <c r="E334" s="12">
        <f t="shared" si="54"/>
        <v>8.3859294790054561E-5</v>
      </c>
      <c r="F334" s="12">
        <f t="shared" si="54"/>
        <v>1.3298459962921735E-4</v>
      </c>
      <c r="G334" s="12">
        <f t="shared" si="54"/>
        <v>2.0581798796837967E-4</v>
      </c>
    </row>
    <row r="335" spans="1:7" x14ac:dyDescent="0.25">
      <c r="A335" s="11">
        <v>38</v>
      </c>
      <c r="B335" s="12">
        <f t="shared" si="54"/>
        <v>8.2560430141284244E-6</v>
      </c>
      <c r="C335" s="12">
        <f t="shared" si="54"/>
        <v>1.4606092606814727E-5</v>
      </c>
      <c r="D335" s="12">
        <f t="shared" si="54"/>
        <v>2.5093272006407072E-5</v>
      </c>
      <c r="E335" s="12">
        <f t="shared" si="54"/>
        <v>4.1929647395027294E-5</v>
      </c>
      <c r="F335" s="12">
        <f t="shared" si="54"/>
        <v>6.8242097178151026E-5</v>
      </c>
      <c r="G335" s="12">
        <f t="shared" si="54"/>
        <v>1.0832525682546299E-4</v>
      </c>
    </row>
    <row r="336" spans="1:7" x14ac:dyDescent="0.25">
      <c r="A336" s="11">
        <v>39</v>
      </c>
      <c r="B336" s="12">
        <f t="shared" si="54"/>
        <v>3.7046346858268558E-6</v>
      </c>
      <c r="C336" s="12">
        <f t="shared" si="54"/>
        <v>6.7412735108375631E-6</v>
      </c>
      <c r="D336" s="12">
        <f t="shared" si="54"/>
        <v>1.1903218772270019E-5</v>
      </c>
      <c r="E336" s="12">
        <f t="shared" si="54"/>
        <v>2.042726411552611E-5</v>
      </c>
      <c r="F336" s="12">
        <f t="shared" si="54"/>
        <v>3.4121048589075506E-5</v>
      </c>
      <c r="G336" s="12">
        <f t="shared" si="54"/>
        <v>5.5551413756647675E-5</v>
      </c>
    </row>
  </sheetData>
  <sheetProtection password="C71F" sheet="1" objects="1" scenarios="1" formatCells="0" formatColumns="0" formatRows="0"/>
  <mergeCells count="2">
    <mergeCell ref="A1:K1"/>
    <mergeCell ref="A2:K2"/>
  </mergeCells>
  <phoneticPr fontId="3" type="noConversion"/>
  <pageMargins left="0.44" right="0.27" top="0.49" bottom="0.3" header="0.28000000000000003" footer="0.21"/>
  <pageSetup paperSize="9" orientation="portrait" r:id="rId1"/>
  <headerFooter alignWithMargins="0">
    <oddHeader>&amp;C&amp;"Arial,Negrito" POISSON DISTRIBUTION - Values of the probability function</oddHeader>
  </headerFooter>
  <rowBreaks count="2" manualBreakCount="2">
    <brk id="171" max="16383" man="1"/>
    <brk id="22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showGridLines="0" view="pageLayout" zoomScaleNormal="100" workbookViewId="0">
      <selection activeCell="A2" sqref="A2:K2"/>
    </sheetView>
  </sheetViews>
  <sheetFormatPr defaultColWidth="9.08984375" defaultRowHeight="12.5" x14ac:dyDescent="0.25"/>
  <cols>
    <col min="1" max="1" width="7.81640625" style="1" customWidth="1"/>
    <col min="2" max="11" width="8.7265625" style="3" customWidth="1"/>
    <col min="12" max="16384" width="9.08984375" style="1"/>
  </cols>
  <sheetData>
    <row r="1" spans="1:11" ht="13" x14ac:dyDescent="0.3">
      <c r="A1" s="65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x14ac:dyDescent="0.25">
      <c r="A2" s="66" t="s">
        <v>11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x14ac:dyDescent="0.25">
      <c r="A3" s="3"/>
    </row>
    <row r="4" spans="1:11" x14ac:dyDescent="0.25">
      <c r="A4" s="3"/>
    </row>
    <row r="5" spans="1:11" x14ac:dyDescent="0.25">
      <c r="A5" s="15" t="s">
        <v>12</v>
      </c>
      <c r="B5" s="16">
        <v>0</v>
      </c>
      <c r="C5" s="16">
        <v>0.01</v>
      </c>
      <c r="D5" s="16">
        <v>0.02</v>
      </c>
      <c r="E5" s="16">
        <v>0.03</v>
      </c>
      <c r="F5" s="16">
        <v>0.04</v>
      </c>
      <c r="G5" s="16">
        <v>0.05</v>
      </c>
      <c r="H5" s="16">
        <v>0.06</v>
      </c>
      <c r="I5" s="16">
        <v>7.0000000000000007E-2</v>
      </c>
      <c r="J5" s="16">
        <v>0.08</v>
      </c>
      <c r="K5" s="17">
        <v>0.09</v>
      </c>
    </row>
    <row r="6" spans="1:11" x14ac:dyDescent="0.25">
      <c r="A6" s="18">
        <v>0</v>
      </c>
      <c r="B6" s="19">
        <f>NORMSDIST($A6+B$5)</f>
        <v>0.5</v>
      </c>
      <c r="C6" s="19">
        <f t="shared" ref="C6:K24" si="0">NORMSDIST($A6+C$5)</f>
        <v>0.5039893563146316</v>
      </c>
      <c r="D6" s="19">
        <f t="shared" si="0"/>
        <v>0.50797831371690205</v>
      </c>
      <c r="E6" s="19">
        <f t="shared" si="0"/>
        <v>0.51196647341411272</v>
      </c>
      <c r="F6" s="19">
        <f t="shared" si="0"/>
        <v>0.51595343685283068</v>
      </c>
      <c r="G6" s="19">
        <f t="shared" si="0"/>
        <v>0.51993880583837249</v>
      </c>
      <c r="H6" s="19">
        <f t="shared" si="0"/>
        <v>0.52392218265410684</v>
      </c>
      <c r="I6" s="19">
        <f t="shared" si="0"/>
        <v>0.52790317018052113</v>
      </c>
      <c r="J6" s="19">
        <f t="shared" si="0"/>
        <v>0.53188137201398744</v>
      </c>
      <c r="K6" s="20">
        <f t="shared" si="0"/>
        <v>0.53585639258517204</v>
      </c>
    </row>
    <row r="7" spans="1:11" x14ac:dyDescent="0.25">
      <c r="A7" s="18">
        <v>0.1</v>
      </c>
      <c r="B7" s="19">
        <f>NORMSDIST($A7+B$5)</f>
        <v>0.53982783727702899</v>
      </c>
      <c r="C7" s="19">
        <f t="shared" si="0"/>
        <v>0.54379531254231672</v>
      </c>
      <c r="D7" s="19">
        <f t="shared" si="0"/>
        <v>0.54775842602058389</v>
      </c>
      <c r="E7" s="19">
        <f t="shared" si="0"/>
        <v>0.55171678665456114</v>
      </c>
      <c r="F7" s="19">
        <f t="shared" si="0"/>
        <v>0.55567000480590645</v>
      </c>
      <c r="G7" s="19">
        <f t="shared" si="0"/>
        <v>0.5596176923702425</v>
      </c>
      <c r="H7" s="19">
        <f t="shared" si="0"/>
        <v>0.56355946289143288</v>
      </c>
      <c r="I7" s="19">
        <f t="shared" si="0"/>
        <v>0.56749493167503839</v>
      </c>
      <c r="J7" s="19">
        <f t="shared" si="0"/>
        <v>0.5714237159009008</v>
      </c>
      <c r="K7" s="20">
        <f t="shared" si="0"/>
        <v>0.57534543473479549</v>
      </c>
    </row>
    <row r="8" spans="1:11" x14ac:dyDescent="0.25">
      <c r="A8" s="18">
        <v>0.2</v>
      </c>
      <c r="B8" s="19">
        <f>NORMSDIST($A8+B$5)</f>
        <v>0.57925970943910299</v>
      </c>
      <c r="C8" s="19">
        <f t="shared" si="0"/>
        <v>0.58316616348244232</v>
      </c>
      <c r="D8" s="19">
        <f t="shared" si="0"/>
        <v>0.58706442264821468</v>
      </c>
      <c r="E8" s="19">
        <f t="shared" si="0"/>
        <v>0.59095411514200591</v>
      </c>
      <c r="F8" s="19">
        <f t="shared" si="0"/>
        <v>0.59483487169779581</v>
      </c>
      <c r="G8" s="19">
        <f t="shared" si="0"/>
        <v>0.5987063256829237</v>
      </c>
      <c r="H8" s="19">
        <f t="shared" si="0"/>
        <v>0.60256811320176051</v>
      </c>
      <c r="I8" s="19">
        <f t="shared" si="0"/>
        <v>0.60641987319803947</v>
      </c>
      <c r="J8" s="19">
        <f t="shared" si="0"/>
        <v>0.61026124755579725</v>
      </c>
      <c r="K8" s="20">
        <f t="shared" si="0"/>
        <v>0.61409188119887737</v>
      </c>
    </row>
    <row r="9" spans="1:11" x14ac:dyDescent="0.25">
      <c r="A9" s="18">
        <v>0.3</v>
      </c>
      <c r="B9" s="19">
        <f>NORMSDIST($A9+B$5)</f>
        <v>0.61791142218895267</v>
      </c>
      <c r="C9" s="19">
        <f t="shared" si="0"/>
        <v>0.62171952182201928</v>
      </c>
      <c r="D9" s="19">
        <f t="shared" si="0"/>
        <v>0.62551583472332006</v>
      </c>
      <c r="E9" s="19">
        <f t="shared" si="0"/>
        <v>0.62930001894065346</v>
      </c>
      <c r="F9" s="19">
        <f t="shared" si="0"/>
        <v>0.63307173603602807</v>
      </c>
      <c r="G9" s="19">
        <f t="shared" si="0"/>
        <v>0.6368306511756191</v>
      </c>
      <c r="H9" s="19">
        <f t="shared" si="0"/>
        <v>0.64057643321799129</v>
      </c>
      <c r="I9" s="19">
        <f t="shared" si="0"/>
        <v>0.64430875480054683</v>
      </c>
      <c r="J9" s="19">
        <f t="shared" si="0"/>
        <v>0.64802729242416279</v>
      </c>
      <c r="K9" s="20">
        <f t="shared" si="0"/>
        <v>0.65173172653598244</v>
      </c>
    </row>
    <row r="10" spans="1:11" x14ac:dyDescent="0.25">
      <c r="A10" s="18">
        <v>0.4</v>
      </c>
      <c r="B10" s="19">
        <f>NORMSDIST($A10+B$5)</f>
        <v>0.65542174161032429</v>
      </c>
      <c r="C10" s="19">
        <f t="shared" si="0"/>
        <v>0.65909702622767741</v>
      </c>
      <c r="D10" s="19">
        <f t="shared" si="0"/>
        <v>0.66275727315175059</v>
      </c>
      <c r="E10" s="19">
        <f t="shared" si="0"/>
        <v>0.66640217940454238</v>
      </c>
      <c r="F10" s="19">
        <f t="shared" si="0"/>
        <v>0.67003144633940637</v>
      </c>
      <c r="G10" s="19">
        <f t="shared" si="0"/>
        <v>0.67364477971208003</v>
      </c>
      <c r="H10" s="19">
        <f t="shared" si="0"/>
        <v>0.67724188974965227</v>
      </c>
      <c r="I10" s="19">
        <f t="shared" si="0"/>
        <v>0.6808224912174442</v>
      </c>
      <c r="J10" s="19">
        <f t="shared" si="0"/>
        <v>0.68438630348377749</v>
      </c>
      <c r="K10" s="20">
        <f t="shared" si="0"/>
        <v>0.68793305058260945</v>
      </c>
    </row>
    <row r="11" spans="1:11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20"/>
    </row>
    <row r="12" spans="1:11" x14ac:dyDescent="0.25">
      <c r="A12" s="18">
        <v>0.5</v>
      </c>
      <c r="B12" s="19">
        <f>NORMSDIST($A12+B$5)</f>
        <v>0.69146246127401312</v>
      </c>
      <c r="C12" s="19">
        <f t="shared" si="0"/>
        <v>0.69497426910248061</v>
      </c>
      <c r="D12" s="19">
        <f t="shared" si="0"/>
        <v>0.69846821245303381</v>
      </c>
      <c r="E12" s="19">
        <f t="shared" si="0"/>
        <v>0.70194403460512356</v>
      </c>
      <c r="F12" s="19">
        <f t="shared" si="0"/>
        <v>0.70540148378430201</v>
      </c>
      <c r="G12" s="19">
        <f t="shared" si="0"/>
        <v>0.70884031321165364</v>
      </c>
      <c r="H12" s="19">
        <f t="shared" si="0"/>
        <v>0.71226028115097295</v>
      </c>
      <c r="I12" s="19">
        <f t="shared" si="0"/>
        <v>0.71566115095367588</v>
      </c>
      <c r="J12" s="19">
        <f t="shared" si="0"/>
        <v>0.7190426911014357</v>
      </c>
      <c r="K12" s="20">
        <f t="shared" si="0"/>
        <v>0.72240467524653507</v>
      </c>
    </row>
    <row r="13" spans="1:11" x14ac:dyDescent="0.25">
      <c r="A13" s="18">
        <v>0.6</v>
      </c>
      <c r="B13" s="19">
        <f>NORMSDIST($A13+B$5)</f>
        <v>0.72574688224992645</v>
      </c>
      <c r="C13" s="19">
        <f t="shared" si="0"/>
        <v>0.72906909621699434</v>
      </c>
      <c r="D13" s="19">
        <f t="shared" si="0"/>
        <v>0.732371106531017</v>
      </c>
      <c r="E13" s="19">
        <f t="shared" si="0"/>
        <v>0.73565270788432247</v>
      </c>
      <c r="F13" s="19">
        <f t="shared" si="0"/>
        <v>0.73891370030713843</v>
      </c>
      <c r="G13" s="19">
        <f t="shared" si="0"/>
        <v>0.74215388919413527</v>
      </c>
      <c r="H13" s="19">
        <f t="shared" si="0"/>
        <v>0.74537308532866386</v>
      </c>
      <c r="I13" s="19">
        <f t="shared" si="0"/>
        <v>0.74857110490468992</v>
      </c>
      <c r="J13" s="19">
        <f t="shared" si="0"/>
        <v>0.75174776954642952</v>
      </c>
      <c r="K13" s="20">
        <f t="shared" si="0"/>
        <v>0.75490290632569057</v>
      </c>
    </row>
    <row r="14" spans="1:11" x14ac:dyDescent="0.25">
      <c r="A14" s="18">
        <v>0.7</v>
      </c>
      <c r="B14" s="19">
        <f>NORMSDIST($A14+B$5)</f>
        <v>0.75803634777692697</v>
      </c>
      <c r="C14" s="19">
        <f t="shared" si="0"/>
        <v>0.76114793191001329</v>
      </c>
      <c r="D14" s="19">
        <f t="shared" si="0"/>
        <v>0.76423750222074882</v>
      </c>
      <c r="E14" s="19">
        <f t="shared" si="0"/>
        <v>0.76730490769910253</v>
      </c>
      <c r="F14" s="19">
        <f t="shared" si="0"/>
        <v>0.77035000283520938</v>
      </c>
      <c r="G14" s="19">
        <f t="shared" si="0"/>
        <v>0.77337264762313174</v>
      </c>
      <c r="H14" s="19">
        <f t="shared" si="0"/>
        <v>0.77637270756240062</v>
      </c>
      <c r="I14" s="19">
        <f t="shared" si="0"/>
        <v>0.77935005365735044</v>
      </c>
      <c r="J14" s="19">
        <f t="shared" si="0"/>
        <v>0.78230456241426682</v>
      </c>
      <c r="K14" s="20">
        <f t="shared" si="0"/>
        <v>0.78523611583636277</v>
      </c>
    </row>
    <row r="15" spans="1:11" x14ac:dyDescent="0.25">
      <c r="A15" s="18">
        <v>0.8</v>
      </c>
      <c r="B15" s="19">
        <f>NORMSDIST($A15+B$5)</f>
        <v>0.78814460141660336</v>
      </c>
      <c r="C15" s="19">
        <f t="shared" si="0"/>
        <v>0.79102991212839835</v>
      </c>
      <c r="D15" s="19">
        <f t="shared" si="0"/>
        <v>0.79389194641418692</v>
      </c>
      <c r="E15" s="19">
        <f t="shared" si="0"/>
        <v>0.79673060817193164</v>
      </c>
      <c r="F15" s="19">
        <f t="shared" si="0"/>
        <v>0.79954580673955034</v>
      </c>
      <c r="G15" s="19">
        <f t="shared" si="0"/>
        <v>0.80233745687730762</v>
      </c>
      <c r="H15" s="19">
        <f t="shared" si="0"/>
        <v>0.80510547874819172</v>
      </c>
      <c r="I15" s="19">
        <f t="shared" si="0"/>
        <v>0.80784979789630385</v>
      </c>
      <c r="J15" s="19">
        <f t="shared" si="0"/>
        <v>0.81057034522328786</v>
      </c>
      <c r="K15" s="20">
        <f t="shared" si="0"/>
        <v>0.81326705696282742</v>
      </c>
    </row>
    <row r="16" spans="1:11" x14ac:dyDescent="0.25">
      <c r="A16" s="18">
        <v>0.9</v>
      </c>
      <c r="B16" s="19">
        <f>NORMSDIST($A16+B$5)</f>
        <v>0.81593987465324047</v>
      </c>
      <c r="C16" s="19">
        <f t="shared" si="0"/>
        <v>0.81858874510820279</v>
      </c>
      <c r="D16" s="19">
        <f t="shared" si="0"/>
        <v>0.82121362038562828</v>
      </c>
      <c r="E16" s="19">
        <f t="shared" si="0"/>
        <v>0.82381445775474216</v>
      </c>
      <c r="F16" s="19">
        <f t="shared" si="0"/>
        <v>0.82639121966137552</v>
      </c>
      <c r="G16" s="19">
        <f t="shared" si="0"/>
        <v>0.82894387369151823</v>
      </c>
      <c r="H16" s="19">
        <f t="shared" si="0"/>
        <v>0.83147239253316219</v>
      </c>
      <c r="I16" s="19">
        <f t="shared" si="0"/>
        <v>0.83397675393647042</v>
      </c>
      <c r="J16" s="19">
        <f t="shared" si="0"/>
        <v>0.83645694067230769</v>
      </c>
      <c r="K16" s="20">
        <f t="shared" si="0"/>
        <v>0.83891294048916909</v>
      </c>
    </row>
    <row r="17" spans="1:11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20"/>
    </row>
    <row r="18" spans="1:11" x14ac:dyDescent="0.25">
      <c r="A18" s="18">
        <v>1</v>
      </c>
      <c r="B18" s="19">
        <f>NORMSDIST($A18+B$5)</f>
        <v>0.84134474606854304</v>
      </c>
      <c r="C18" s="19">
        <f t="shared" si="0"/>
        <v>0.84375235497874546</v>
      </c>
      <c r="D18" s="19">
        <f t="shared" si="0"/>
        <v>0.84613576962726511</v>
      </c>
      <c r="E18" s="19">
        <f t="shared" si="0"/>
        <v>0.84849499721165633</v>
      </c>
      <c r="F18" s="19">
        <f t="shared" si="0"/>
        <v>0.85083004966901865</v>
      </c>
      <c r="G18" s="19">
        <f t="shared" si="0"/>
        <v>0.85314094362410409</v>
      </c>
      <c r="H18" s="19">
        <f t="shared" si="0"/>
        <v>0.85542770033609039</v>
      </c>
      <c r="I18" s="19">
        <f t="shared" si="0"/>
        <v>0.85769034564406077</v>
      </c>
      <c r="J18" s="19">
        <f t="shared" si="0"/>
        <v>0.85992890991123094</v>
      </c>
      <c r="K18" s="20">
        <f t="shared" si="0"/>
        <v>0.8621434279679645</v>
      </c>
    </row>
    <row r="19" spans="1:11" x14ac:dyDescent="0.25">
      <c r="A19" s="18">
        <v>1.1000000000000001</v>
      </c>
      <c r="B19" s="19">
        <f>NORMSDIST($A19+B$5)</f>
        <v>0.86433393905361733</v>
      </c>
      <c r="C19" s="19">
        <f t="shared" si="0"/>
        <v>0.86650048675725277</v>
      </c>
      <c r="D19" s="19">
        <f t="shared" si="0"/>
        <v>0.86864311895726931</v>
      </c>
      <c r="E19" s="19">
        <f t="shared" si="0"/>
        <v>0.8707618877599822</v>
      </c>
      <c r="F19" s="19">
        <f t="shared" si="0"/>
        <v>0.87285684943720176</v>
      </c>
      <c r="G19" s="19">
        <f t="shared" si="0"/>
        <v>0.87492806436284987</v>
      </c>
      <c r="H19" s="19">
        <f t="shared" si="0"/>
        <v>0.87697559694865668</v>
      </c>
      <c r="I19" s="19">
        <f t="shared" si="0"/>
        <v>0.87899951557898182</v>
      </c>
      <c r="J19" s="19">
        <f t="shared" si="0"/>
        <v>0.88099989254479938</v>
      </c>
      <c r="K19" s="20">
        <f t="shared" si="0"/>
        <v>0.88297680397689127</v>
      </c>
    </row>
    <row r="20" spans="1:11" x14ac:dyDescent="0.25">
      <c r="A20" s="18">
        <v>1.2</v>
      </c>
      <c r="B20" s="19">
        <f>NORMSDIST($A20+B$5)</f>
        <v>0.88493032977829178</v>
      </c>
      <c r="C20" s="19">
        <f t="shared" si="0"/>
        <v>0.88686055355602278</v>
      </c>
      <c r="D20" s="19">
        <f t="shared" si="0"/>
        <v>0.88876756255216538</v>
      </c>
      <c r="E20" s="19">
        <f t="shared" si="0"/>
        <v>0.89065144757430814</v>
      </c>
      <c r="F20" s="19">
        <f t="shared" si="0"/>
        <v>0.89251230292541306</v>
      </c>
      <c r="G20" s="19">
        <f t="shared" si="0"/>
        <v>0.89435022633314476</v>
      </c>
      <c r="H20" s="19">
        <f t="shared" si="0"/>
        <v>0.89616531887869966</v>
      </c>
      <c r="I20" s="19">
        <f t="shared" si="0"/>
        <v>0.89795768492518091</v>
      </c>
      <c r="J20" s="19">
        <f t="shared" si="0"/>
        <v>0.89972743204555794</v>
      </c>
      <c r="K20" s="20">
        <f t="shared" si="0"/>
        <v>0.90147467095025213</v>
      </c>
    </row>
    <row r="21" spans="1:11" x14ac:dyDescent="0.25">
      <c r="A21" s="18">
        <v>1.3</v>
      </c>
      <c r="B21" s="19">
        <f>NORMSDIST($A21+B$5)</f>
        <v>0.9031995154143897</v>
      </c>
      <c r="C21" s="19">
        <f t="shared" si="0"/>
        <v>0.90490208220476098</v>
      </c>
      <c r="D21" s="19">
        <f t="shared" si="0"/>
        <v>0.90658249100652821</v>
      </c>
      <c r="E21" s="19">
        <f t="shared" si="0"/>
        <v>0.90824086434971918</v>
      </c>
      <c r="F21" s="19">
        <f t="shared" si="0"/>
        <v>0.90987732753554751</v>
      </c>
      <c r="G21" s="19">
        <f t="shared" si="0"/>
        <v>0.91149200856259804</v>
      </c>
      <c r="H21" s="19">
        <f t="shared" si="0"/>
        <v>0.91308503805291497</v>
      </c>
      <c r="I21" s="19">
        <f t="shared" si="0"/>
        <v>0.91465654917803307</v>
      </c>
      <c r="J21" s="19">
        <f t="shared" si="0"/>
        <v>0.91620667758498575</v>
      </c>
      <c r="K21" s="20">
        <f t="shared" si="0"/>
        <v>0.91773556132233114</v>
      </c>
    </row>
    <row r="22" spans="1:11" x14ac:dyDescent="0.25">
      <c r="A22" s="18">
        <v>1.4</v>
      </c>
      <c r="B22" s="19">
        <f>NORMSDIST($A22+B$5)</f>
        <v>0.91924334076622893</v>
      </c>
      <c r="C22" s="19">
        <f t="shared" si="0"/>
        <v>0.92073015854660756</v>
      </c>
      <c r="D22" s="19">
        <f t="shared" si="0"/>
        <v>0.92219615947345368</v>
      </c>
      <c r="E22" s="19">
        <f t="shared" si="0"/>
        <v>0.92364149046326083</v>
      </c>
      <c r="F22" s="19">
        <f t="shared" si="0"/>
        <v>0.92506630046567295</v>
      </c>
      <c r="G22" s="19">
        <f t="shared" si="0"/>
        <v>0.9264707403903516</v>
      </c>
      <c r="H22" s="19">
        <f t="shared" si="0"/>
        <v>0.92785496303410619</v>
      </c>
      <c r="I22" s="19">
        <f t="shared" si="0"/>
        <v>0.92921912300831444</v>
      </c>
      <c r="J22" s="19">
        <f t="shared" si="0"/>
        <v>0.93056337666666833</v>
      </c>
      <c r="K22" s="20">
        <f t="shared" si="0"/>
        <v>0.93188788203327455</v>
      </c>
    </row>
    <row r="23" spans="1:11" x14ac:dyDescent="0.2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20"/>
    </row>
    <row r="24" spans="1:11" x14ac:dyDescent="0.25">
      <c r="A24" s="18">
        <v>1.5</v>
      </c>
      <c r="B24" s="19">
        <f>NORMSDIST($A24+B$5)</f>
        <v>0.93319279873114191</v>
      </c>
      <c r="C24" s="19">
        <f t="shared" si="0"/>
        <v>0.93447828791108356</v>
      </c>
      <c r="D24" s="19">
        <f t="shared" si="0"/>
        <v>0.93574451218106425</v>
      </c>
      <c r="E24" s="19">
        <f t="shared" si="0"/>
        <v>0.93699163553602161</v>
      </c>
      <c r="F24" s="19">
        <f t="shared" si="0"/>
        <v>0.93821982328818809</v>
      </c>
      <c r="G24" s="19">
        <f t="shared" si="0"/>
        <v>0.93942924199794098</v>
      </c>
      <c r="H24" s="19">
        <f t="shared" si="0"/>
        <v>0.94062005940520699</v>
      </c>
      <c r="I24" s="19">
        <f t="shared" si="0"/>
        <v>0.94179244436144693</v>
      </c>
      <c r="J24" s="19">
        <f t="shared" si="0"/>
        <v>0.94294656676224586</v>
      </c>
      <c r="K24" s="20">
        <f t="shared" si="0"/>
        <v>0.94408259748053058</v>
      </c>
    </row>
    <row r="25" spans="1:11" x14ac:dyDescent="0.25">
      <c r="A25" s="18">
        <v>1.6</v>
      </c>
      <c r="B25" s="19">
        <f>NORMSDIST($A25+B$5)</f>
        <v>0.94520070830044201</v>
      </c>
      <c r="C25" s="19">
        <f t="shared" ref="C25:K28" si="1">NORMSDIST($A25+C$5)</f>
        <v>0.94630107185188028</v>
      </c>
      <c r="D25" s="19">
        <f t="shared" si="1"/>
        <v>0.94738386154574794</v>
      </c>
      <c r="E25" s="19">
        <f t="shared" si="1"/>
        <v>0.94844925150991066</v>
      </c>
      <c r="F25" s="19">
        <f t="shared" si="1"/>
        <v>0.94949741652589625</v>
      </c>
      <c r="G25" s="19">
        <f t="shared" si="1"/>
        <v>0.9505285319663519</v>
      </c>
      <c r="H25" s="19">
        <f t="shared" si="1"/>
        <v>0.95154277373327723</v>
      </c>
      <c r="I25" s="19">
        <f t="shared" si="1"/>
        <v>0.95254031819705265</v>
      </c>
      <c r="J25" s="19">
        <f t="shared" si="1"/>
        <v>0.95352134213628004</v>
      </c>
      <c r="K25" s="20">
        <f t="shared" si="1"/>
        <v>0.95448602267845017</v>
      </c>
    </row>
    <row r="26" spans="1:11" x14ac:dyDescent="0.25">
      <c r="A26" s="18">
        <v>1.7</v>
      </c>
      <c r="B26" s="19">
        <f>NORMSDIST($A26+B$5)</f>
        <v>0.95543453724145699</v>
      </c>
      <c r="C26" s="19">
        <f t="shared" si="1"/>
        <v>0.95636706347596812</v>
      </c>
      <c r="D26" s="19">
        <f t="shared" si="1"/>
        <v>0.95728377920867114</v>
      </c>
      <c r="E26" s="19">
        <f t="shared" si="1"/>
        <v>0.9581848623864051</v>
      </c>
      <c r="F26" s="19">
        <f t="shared" si="1"/>
        <v>0.95907049102119268</v>
      </c>
      <c r="G26" s="19">
        <f t="shared" si="1"/>
        <v>0.95994084313618289</v>
      </c>
      <c r="H26" s="19">
        <f t="shared" si="1"/>
        <v>0.96079609671251731</v>
      </c>
      <c r="I26" s="19">
        <f t="shared" si="1"/>
        <v>0.96163642963712881</v>
      </c>
      <c r="J26" s="19">
        <f t="shared" si="1"/>
        <v>0.96246201965148326</v>
      </c>
      <c r="K26" s="20">
        <f t="shared" si="1"/>
        <v>0.9632730443012737</v>
      </c>
    </row>
    <row r="27" spans="1:11" x14ac:dyDescent="0.25">
      <c r="A27" s="18">
        <v>1.8</v>
      </c>
      <c r="B27" s="19">
        <f>NORMSDIST($A27+B$5)</f>
        <v>0.96406968088707423</v>
      </c>
      <c r="C27" s="19">
        <f t="shared" si="1"/>
        <v>0.9648521064159612</v>
      </c>
      <c r="D27" s="19">
        <f t="shared" si="1"/>
        <v>0.96562049755411006</v>
      </c>
      <c r="E27" s="19">
        <f t="shared" si="1"/>
        <v>0.96637503058037166</v>
      </c>
      <c r="F27" s="19">
        <f t="shared" si="1"/>
        <v>0.96711588134083615</v>
      </c>
      <c r="G27" s="19">
        <f t="shared" si="1"/>
        <v>0.96784322520438626</v>
      </c>
      <c r="H27" s="19">
        <f t="shared" si="1"/>
        <v>0.96855723701924734</v>
      </c>
      <c r="I27" s="19">
        <f t="shared" si="1"/>
        <v>0.96925809107053407</v>
      </c>
      <c r="J27" s="19">
        <f t="shared" si="1"/>
        <v>0.96994596103880026</v>
      </c>
      <c r="K27" s="20">
        <f t="shared" si="1"/>
        <v>0.9706210199595906</v>
      </c>
    </row>
    <row r="28" spans="1:11" x14ac:dyDescent="0.25">
      <c r="A28" s="18">
        <v>1.9</v>
      </c>
      <c r="B28" s="19">
        <f>NORMSDIST($A28+B$5)</f>
        <v>0.97128344018399815</v>
      </c>
      <c r="C28" s="19">
        <f t="shared" si="1"/>
        <v>0.97193339334022744</v>
      </c>
      <c r="D28" s="19">
        <f t="shared" si="1"/>
        <v>0.9725710502961632</v>
      </c>
      <c r="E28" s="19">
        <f t="shared" si="1"/>
        <v>0.97319658112294505</v>
      </c>
      <c r="F28" s="19">
        <f t="shared" si="1"/>
        <v>0.97381015505954727</v>
      </c>
      <c r="G28" s="19">
        <f t="shared" si="1"/>
        <v>0.97441194047836144</v>
      </c>
      <c r="H28" s="19">
        <f t="shared" si="1"/>
        <v>0.97500210485177952</v>
      </c>
      <c r="I28" s="19">
        <f t="shared" si="1"/>
        <v>0.97558081471977742</v>
      </c>
      <c r="J28" s="19">
        <f t="shared" si="1"/>
        <v>0.97614823565849151</v>
      </c>
      <c r="K28" s="20">
        <f t="shared" si="1"/>
        <v>0.97670453224978815</v>
      </c>
    </row>
    <row r="29" spans="1:11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20"/>
    </row>
    <row r="30" spans="1:11" x14ac:dyDescent="0.25">
      <c r="A30" s="18">
        <v>2</v>
      </c>
      <c r="B30" s="19">
        <f t="shared" ref="B30:K45" si="2">NORMSDIST($A30+B$5)</f>
        <v>0.97724986805182079</v>
      </c>
      <c r="C30" s="19">
        <f t="shared" si="2"/>
        <v>0.97778440557056856</v>
      </c>
      <c r="D30" s="19">
        <f t="shared" si="2"/>
        <v>0.97830830623235321</v>
      </c>
      <c r="E30" s="19">
        <f t="shared" si="2"/>
        <v>0.97882173035732778</v>
      </c>
      <c r="F30" s="19">
        <f t="shared" si="2"/>
        <v>0.97932483713392993</v>
      </c>
      <c r="G30" s="19">
        <f t="shared" si="2"/>
        <v>0.97981778459429558</v>
      </c>
      <c r="H30" s="19">
        <f t="shared" si="2"/>
        <v>0.98030072959062309</v>
      </c>
      <c r="I30" s="19">
        <f t="shared" si="2"/>
        <v>0.98077382777248268</v>
      </c>
      <c r="J30" s="19">
        <f t="shared" si="2"/>
        <v>0.98123723356506221</v>
      </c>
      <c r="K30" s="20">
        <f t="shared" si="2"/>
        <v>0.98169110014834104</v>
      </c>
    </row>
    <row r="31" spans="1:11" x14ac:dyDescent="0.25">
      <c r="A31" s="18">
        <v>2.1</v>
      </c>
      <c r="B31" s="19">
        <f>NORMSDIST($A31+B$5)</f>
        <v>0.98213557943718344</v>
      </c>
      <c r="C31" s="19">
        <f t="shared" si="2"/>
        <v>0.98257082206234292</v>
      </c>
      <c r="D31" s="19">
        <f t="shared" si="2"/>
        <v>0.98299697735236724</v>
      </c>
      <c r="E31" s="19">
        <f t="shared" si="2"/>
        <v>0.98341419331639501</v>
      </c>
      <c r="F31" s="19">
        <f t="shared" si="2"/>
        <v>0.98382261662783388</v>
      </c>
      <c r="G31" s="19">
        <f t="shared" si="2"/>
        <v>0.98422239260890954</v>
      </c>
      <c r="H31" s="19">
        <f t="shared" si="2"/>
        <v>0.98461366521607452</v>
      </c>
      <c r="I31" s="19">
        <f t="shared" si="2"/>
        <v>0.98499657702626775</v>
      </c>
      <c r="J31" s="19">
        <f t="shared" si="2"/>
        <v>0.98537126922401075</v>
      </c>
      <c r="K31" s="20">
        <f t="shared" si="2"/>
        <v>0.98573788158933118</v>
      </c>
    </row>
    <row r="32" spans="1:11" x14ac:dyDescent="0.25">
      <c r="A32" s="18">
        <v>2.2000000000000002</v>
      </c>
      <c r="B32" s="19">
        <f>NORMSDIST($A32+B$5)</f>
        <v>0.98609655248650141</v>
      </c>
      <c r="C32" s="19">
        <f t="shared" si="2"/>
        <v>0.98644741885358</v>
      </c>
      <c r="D32" s="19">
        <f t="shared" si="2"/>
        <v>0.98679061619274377</v>
      </c>
      <c r="E32" s="19">
        <f t="shared" si="2"/>
        <v>0.98712627856139801</v>
      </c>
      <c r="F32" s="19">
        <f t="shared" si="2"/>
        <v>0.98745453856405341</v>
      </c>
      <c r="G32" s="19">
        <f t="shared" si="2"/>
        <v>0.98777552734495533</v>
      </c>
      <c r="H32" s="19">
        <f t="shared" si="2"/>
        <v>0.98808937458145296</v>
      </c>
      <c r="I32" s="19">
        <f t="shared" si="2"/>
        <v>0.98839620847809651</v>
      </c>
      <c r="J32" s="19">
        <f t="shared" si="2"/>
        <v>0.9886961557614472</v>
      </c>
      <c r="K32" s="20">
        <f t="shared" si="2"/>
        <v>0.98898934167558861</v>
      </c>
    </row>
    <row r="33" spans="1:11" x14ac:dyDescent="0.25">
      <c r="A33" s="18">
        <v>2.2999999999999998</v>
      </c>
      <c r="B33" s="19">
        <f>NORMSDIST($A33+B$5)</f>
        <v>0.98927588997832416</v>
      </c>
      <c r="C33" s="19">
        <f t="shared" si="2"/>
        <v>0.98955592293804895</v>
      </c>
      <c r="D33" s="19">
        <f t="shared" si="2"/>
        <v>0.98982956133128031</v>
      </c>
      <c r="E33" s="19">
        <f t="shared" si="2"/>
        <v>0.99009692444083575</v>
      </c>
      <c r="F33" s="19">
        <f t="shared" si="2"/>
        <v>0.99035813005464168</v>
      </c>
      <c r="G33" s="19">
        <f t="shared" si="2"/>
        <v>0.99061329446516144</v>
      </c>
      <c r="H33" s="19">
        <f t="shared" si="2"/>
        <v>0.99086253246942735</v>
      </c>
      <c r="I33" s="19">
        <f t="shared" si="2"/>
        <v>0.99110595736966323</v>
      </c>
      <c r="J33" s="19">
        <f t="shared" si="2"/>
        <v>0.99134368097448344</v>
      </c>
      <c r="K33" s="20">
        <f t="shared" si="2"/>
        <v>0.99157581360065428</v>
      </c>
    </row>
    <row r="34" spans="1:11" x14ac:dyDescent="0.25">
      <c r="A34" s="18">
        <v>2.4</v>
      </c>
      <c r="B34" s="19">
        <f>NORMSDIST($A34+B$5)</f>
        <v>0.99180246407540384</v>
      </c>
      <c r="C34" s="19">
        <f t="shared" si="2"/>
        <v>0.99202373973926627</v>
      </c>
      <c r="D34" s="19">
        <f t="shared" si="2"/>
        <v>0.99223974644944635</v>
      </c>
      <c r="E34" s="19">
        <f t="shared" si="2"/>
        <v>0.99245058858369084</v>
      </c>
      <c r="F34" s="19">
        <f t="shared" si="2"/>
        <v>0.99265636904465171</v>
      </c>
      <c r="G34" s="19">
        <f t="shared" si="2"/>
        <v>0.99285718926472855</v>
      </c>
      <c r="H34" s="19">
        <f t="shared" si="2"/>
        <v>0.99305314921137566</v>
      </c>
      <c r="I34" s="19">
        <f t="shared" si="2"/>
        <v>0.99324434739285938</v>
      </c>
      <c r="J34" s="19">
        <f t="shared" si="2"/>
        <v>0.99343088086445319</v>
      </c>
      <c r="K34" s="20">
        <f t="shared" si="2"/>
        <v>0.99361284523505677</v>
      </c>
    </row>
    <row r="35" spans="1:1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20"/>
    </row>
    <row r="36" spans="1:11" x14ac:dyDescent="0.25">
      <c r="A36" s="18">
        <v>2.5</v>
      </c>
      <c r="B36" s="19">
        <f>NORMSDIST($A36+B$5)</f>
        <v>0.99379033467422384</v>
      </c>
      <c r="C36" s="19">
        <f t="shared" si="2"/>
        <v>0.9939634419195873</v>
      </c>
      <c r="D36" s="19">
        <f t="shared" si="2"/>
        <v>0.99413225828466745</v>
      </c>
      <c r="E36" s="19">
        <f t="shared" si="2"/>
        <v>0.99429687366704933</v>
      </c>
      <c r="F36" s="19">
        <f t="shared" si="2"/>
        <v>0.99445737655691735</v>
      </c>
      <c r="G36" s="19">
        <f t="shared" si="2"/>
        <v>0.99461385404593328</v>
      </c>
      <c r="H36" s="19">
        <f t="shared" si="2"/>
        <v>0.99476639183644422</v>
      </c>
      <c r="I36" s="19">
        <f t="shared" si="2"/>
        <v>0.994915074251009</v>
      </c>
      <c r="J36" s="19">
        <f t="shared" si="2"/>
        <v>0.99505998424222941</v>
      </c>
      <c r="K36" s="20">
        <f t="shared" si="2"/>
        <v>0.99520120340287377</v>
      </c>
    </row>
    <row r="37" spans="1:11" x14ac:dyDescent="0.25">
      <c r="A37" s="18">
        <v>2.6</v>
      </c>
      <c r="B37" s="19">
        <f>NORMSDIST($A37+B$5)</f>
        <v>0.99533881197628127</v>
      </c>
      <c r="C37" s="19">
        <f t="shared" si="2"/>
        <v>0.99547288886703267</v>
      </c>
      <c r="D37" s="19">
        <f t="shared" si="2"/>
        <v>0.99560351165187866</v>
      </c>
      <c r="E37" s="19">
        <f t="shared" si="2"/>
        <v>0.9957307565909107</v>
      </c>
      <c r="F37" s="19">
        <f t="shared" si="2"/>
        <v>0.99585469863896392</v>
      </c>
      <c r="G37" s="19">
        <f t="shared" si="2"/>
        <v>0.99597541145724167</v>
      </c>
      <c r="H37" s="19">
        <f t="shared" si="2"/>
        <v>0.99609296742514719</v>
      </c>
      <c r="I37" s="19">
        <f t="shared" si="2"/>
        <v>0.99620743765231456</v>
      </c>
      <c r="J37" s="19">
        <f t="shared" si="2"/>
        <v>0.99631889199082502</v>
      </c>
      <c r="K37" s="20">
        <f t="shared" si="2"/>
        <v>0.99642739904760025</v>
      </c>
    </row>
    <row r="38" spans="1:11" x14ac:dyDescent="0.25">
      <c r="A38" s="18">
        <v>2.7</v>
      </c>
      <c r="B38" s="19">
        <f>NORMSDIST($A38+B$5)</f>
        <v>0.99653302619695938</v>
      </c>
      <c r="C38" s="19">
        <f t="shared" si="2"/>
        <v>0.9966358395933308</v>
      </c>
      <c r="D38" s="19">
        <f t="shared" si="2"/>
        <v>0.99673590418410873</v>
      </c>
      <c r="E38" s="19">
        <f t="shared" si="2"/>
        <v>0.99683328372264224</v>
      </c>
      <c r="F38" s="19">
        <f t="shared" si="2"/>
        <v>0.99692804078134956</v>
      </c>
      <c r="G38" s="19">
        <f t="shared" si="2"/>
        <v>0.99702023676494544</v>
      </c>
      <c r="H38" s="19">
        <f t="shared" si="2"/>
        <v>0.99710993192377384</v>
      </c>
      <c r="I38" s="19">
        <f t="shared" si="2"/>
        <v>0.99719718536723501</v>
      </c>
      <c r="J38" s="19">
        <f t="shared" si="2"/>
        <v>0.99728205507729872</v>
      </c>
      <c r="K38" s="20">
        <f t="shared" si="2"/>
        <v>0.99736459792209509</v>
      </c>
    </row>
    <row r="39" spans="1:11" x14ac:dyDescent="0.25">
      <c r="A39" s="18">
        <v>2.8</v>
      </c>
      <c r="B39" s="19">
        <f>NORMSDIST($A39+B$5)</f>
        <v>0.99744486966957202</v>
      </c>
      <c r="C39" s="19">
        <f t="shared" si="2"/>
        <v>0.99752292500121409</v>
      </c>
      <c r="D39" s="19">
        <f t="shared" si="2"/>
        <v>0.9975988175258107</v>
      </c>
      <c r="E39" s="19">
        <f t="shared" si="2"/>
        <v>0.9976725997932685</v>
      </c>
      <c r="F39" s="19">
        <f t="shared" si="2"/>
        <v>0.99774432330845764</v>
      </c>
      <c r="G39" s="19">
        <f t="shared" si="2"/>
        <v>0.99781403854508677</v>
      </c>
      <c r="H39" s="19">
        <f t="shared" si="2"/>
        <v>0.99788179495959539</v>
      </c>
      <c r="I39" s="19">
        <f t="shared" si="2"/>
        <v>0.99794764100506028</v>
      </c>
      <c r="J39" s="19">
        <f t="shared" si="2"/>
        <v>0.99801162414510569</v>
      </c>
      <c r="K39" s="20">
        <f t="shared" si="2"/>
        <v>0.99807379086781212</v>
      </c>
    </row>
    <row r="40" spans="1:11" x14ac:dyDescent="0.25">
      <c r="A40" s="18">
        <v>2.9</v>
      </c>
      <c r="B40" s="19">
        <f>NORMSDIST($A40+B$5)</f>
        <v>0.99813418669961596</v>
      </c>
      <c r="C40" s="19">
        <f t="shared" si="2"/>
        <v>0.99819285621919351</v>
      </c>
      <c r="D40" s="19">
        <f t="shared" si="2"/>
        <v>0.99824984307132392</v>
      </c>
      <c r="E40" s="19">
        <f t="shared" si="2"/>
        <v>0.99830518998072271</v>
      </c>
      <c r="F40" s="19">
        <f t="shared" si="2"/>
        <v>0.99835893876584303</v>
      </c>
      <c r="G40" s="19">
        <f t="shared" si="2"/>
        <v>0.99841113035263518</v>
      </c>
      <c r="H40" s="19">
        <f t="shared" si="2"/>
        <v>0.99846180478826196</v>
      </c>
      <c r="I40" s="19">
        <f t="shared" si="2"/>
        <v>0.99851100125476255</v>
      </c>
      <c r="J40" s="19">
        <f t="shared" si="2"/>
        <v>0.99855875808266004</v>
      </c>
      <c r="K40" s="20">
        <f t="shared" si="2"/>
        <v>0.9986051127645077</v>
      </c>
    </row>
    <row r="41" spans="1:11" x14ac:dyDescent="0.25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20"/>
    </row>
    <row r="42" spans="1:11" x14ac:dyDescent="0.25">
      <c r="A42" s="18">
        <v>3</v>
      </c>
      <c r="B42" s="19">
        <f>NORMSDIST($A42+B$5)</f>
        <v>0.9986501019683699</v>
      </c>
      <c r="C42" s="19">
        <f t="shared" si="2"/>
        <v>0.99869376155123057</v>
      </c>
      <c r="D42" s="19">
        <f t="shared" si="2"/>
        <v>0.99873612657232769</v>
      </c>
      <c r="E42" s="19">
        <f t="shared" si="2"/>
        <v>0.99877723130640772</v>
      </c>
      <c r="F42" s="19">
        <f t="shared" si="2"/>
        <v>0.9988171092568956</v>
      </c>
      <c r="G42" s="19">
        <f t="shared" si="2"/>
        <v>0.99885579316897732</v>
      </c>
      <c r="H42" s="19">
        <f t="shared" si="2"/>
        <v>0.99889331504259071</v>
      </c>
      <c r="I42" s="19">
        <f t="shared" si="2"/>
        <v>0.99892970614532106</v>
      </c>
      <c r="J42" s="19">
        <f t="shared" si="2"/>
        <v>0.99896499702519714</v>
      </c>
      <c r="K42" s="20">
        <f t="shared" si="2"/>
        <v>0.99899921752338594</v>
      </c>
    </row>
    <row r="43" spans="1:11" x14ac:dyDescent="0.25">
      <c r="A43" s="18">
        <v>3.1</v>
      </c>
      <c r="B43" s="19">
        <f>NORMSDIST($A43+B$5)</f>
        <v>0.99903239678678168</v>
      </c>
      <c r="C43" s="19">
        <f t="shared" si="2"/>
        <v>0.99906456328048587</v>
      </c>
      <c r="D43" s="19">
        <f t="shared" si="2"/>
        <v>0.99909574480017771</v>
      </c>
      <c r="E43" s="19">
        <f t="shared" si="2"/>
        <v>0.99912596848436841</v>
      </c>
      <c r="F43" s="19">
        <f t="shared" si="2"/>
        <v>0.99915526082654138</v>
      </c>
      <c r="G43" s="19">
        <f t="shared" si="2"/>
        <v>0.99918364768717138</v>
      </c>
      <c r="H43" s="19">
        <f t="shared" si="2"/>
        <v>0.99921115430562446</v>
      </c>
      <c r="I43" s="19">
        <f t="shared" si="2"/>
        <v>0.99923780531193274</v>
      </c>
      <c r="J43" s="19">
        <f t="shared" si="2"/>
        <v>0.9992636247384461</v>
      </c>
      <c r="K43" s="20">
        <f t="shared" si="2"/>
        <v>0.99928863603135465</v>
      </c>
    </row>
    <row r="44" spans="1:11" x14ac:dyDescent="0.25">
      <c r="A44" s="18">
        <v>3.2</v>
      </c>
      <c r="B44" s="19">
        <f>NORMSDIST($A44+B$5)</f>
        <v>0.99931286206208414</v>
      </c>
      <c r="C44" s="19">
        <f t="shared" si="2"/>
        <v>0.99933632513856008</v>
      </c>
      <c r="D44" s="19">
        <f t="shared" si="2"/>
        <v>0.99935904701633993</v>
      </c>
      <c r="E44" s="19">
        <f t="shared" si="2"/>
        <v>0.99938104890961321</v>
      </c>
      <c r="F44" s="19">
        <f t="shared" si="2"/>
        <v>0.99940235150206558</v>
      </c>
      <c r="G44" s="19">
        <f t="shared" si="2"/>
        <v>0.99942297495760923</v>
      </c>
      <c r="H44" s="19">
        <f t="shared" si="2"/>
        <v>0.99944293893097536</v>
      </c>
      <c r="I44" s="19">
        <f t="shared" si="2"/>
        <v>0.99946226257817028</v>
      </c>
      <c r="J44" s="19">
        <f t="shared" si="2"/>
        <v>0.99948096456679303</v>
      </c>
      <c r="K44" s="20">
        <f t="shared" si="2"/>
        <v>0.99949906308621428</v>
      </c>
    </row>
    <row r="45" spans="1:11" x14ac:dyDescent="0.25">
      <c r="A45" s="18">
        <v>3.3</v>
      </c>
      <c r="B45" s="19">
        <f>NORMSDIST($A45+B$5)</f>
        <v>0.99951657585761622</v>
      </c>
      <c r="C45" s="19">
        <f t="shared" si="2"/>
        <v>0.99953352014389241</v>
      </c>
      <c r="D45" s="19">
        <f t="shared" si="2"/>
        <v>0.99954991275940785</v>
      </c>
      <c r="E45" s="19">
        <f t="shared" si="2"/>
        <v>0.99956577007961833</v>
      </c>
      <c r="F45" s="19">
        <f t="shared" si="2"/>
        <v>0.99958110805054967</v>
      </c>
      <c r="G45" s="19">
        <f t="shared" si="2"/>
        <v>0.99959594219813597</v>
      </c>
      <c r="H45" s="19">
        <f t="shared" si="2"/>
        <v>0.99961028763741799</v>
      </c>
      <c r="I45" s="19">
        <f t="shared" si="2"/>
        <v>0.99962415908159996</v>
      </c>
      <c r="J45" s="19">
        <f t="shared" si="2"/>
        <v>0.99963757085096694</v>
      </c>
      <c r="K45" s="20">
        <f t="shared" si="2"/>
        <v>0.99965053688166206</v>
      </c>
    </row>
    <row r="46" spans="1:11" x14ac:dyDescent="0.25">
      <c r="A46" s="21">
        <v>3.4</v>
      </c>
      <c r="B46" s="22">
        <f>NORMSDIST($A46+B$5)</f>
        <v>0.99966307073432314</v>
      </c>
      <c r="C46" s="22">
        <f t="shared" ref="C46:K46" si="3">NORMSDIST($A46+C$5)</f>
        <v>0.99967518560258117</v>
      </c>
      <c r="D46" s="22">
        <f t="shared" si="3"/>
        <v>0.99968689432141877</v>
      </c>
      <c r="E46" s="22">
        <f t="shared" si="3"/>
        <v>0.99969820937539133</v>
      </c>
      <c r="F46" s="22">
        <f t="shared" si="3"/>
        <v>0.9997091429067092</v>
      </c>
      <c r="G46" s="22">
        <f t="shared" si="3"/>
        <v>0.99971970672318378</v>
      </c>
      <c r="H46" s="22">
        <f t="shared" si="3"/>
        <v>0.99972991230603647</v>
      </c>
      <c r="I46" s="22">
        <f t="shared" si="3"/>
        <v>0.99973977081757248</v>
      </c>
      <c r="J46" s="22">
        <f t="shared" si="3"/>
        <v>0.99974929310871952</v>
      </c>
      <c r="K46" s="23">
        <f t="shared" si="3"/>
        <v>0.99975848972643211</v>
      </c>
    </row>
    <row r="47" spans="1:11" x14ac:dyDescent="0.25">
      <c r="A47" s="24"/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1:11" x14ac:dyDescent="0.25">
      <c r="A48" s="24"/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 spans="1:11" x14ac:dyDescent="0.25">
      <c r="A49" s="24"/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 spans="1:11" x14ac:dyDescent="0.25">
      <c r="A50" s="64" t="s">
        <v>12</v>
      </c>
      <c r="B50" s="64"/>
      <c r="C50" s="25">
        <f>NORMSINV(C51)</f>
        <v>1.2815515655446006</v>
      </c>
      <c r="D50" s="25">
        <f t="shared" ref="D50:K50" si="4">NORMSINV(D51)</f>
        <v>1.6448536269514715</v>
      </c>
      <c r="E50" s="25">
        <f t="shared" si="4"/>
        <v>1.9599639845400536</v>
      </c>
      <c r="F50" s="25">
        <f t="shared" si="4"/>
        <v>2.3263478740408408</v>
      </c>
      <c r="G50" s="25">
        <f t="shared" si="4"/>
        <v>2.5758293035488999</v>
      </c>
      <c r="H50" s="25">
        <f t="shared" si="4"/>
        <v>3.0902323061678132</v>
      </c>
      <c r="I50" s="25">
        <f t="shared" si="4"/>
        <v>3.2905267314919255</v>
      </c>
      <c r="J50" s="25">
        <f t="shared" si="4"/>
        <v>3.8905918864131199</v>
      </c>
      <c r="K50" s="25">
        <f t="shared" si="4"/>
        <v>4.4171734134676051</v>
      </c>
    </row>
    <row r="51" spans="1:11" x14ac:dyDescent="0.25">
      <c r="A51" s="64" t="s">
        <v>13</v>
      </c>
      <c r="B51" s="64"/>
      <c r="C51" s="26">
        <v>0.9</v>
      </c>
      <c r="D51" s="26">
        <v>0.95</v>
      </c>
      <c r="E51" s="26">
        <v>0.97499999999999998</v>
      </c>
      <c r="F51" s="26">
        <v>0.99</v>
      </c>
      <c r="G51" s="26">
        <v>0.995</v>
      </c>
      <c r="H51" s="26">
        <v>0.999</v>
      </c>
      <c r="I51" s="26">
        <v>0.99950000000000006</v>
      </c>
      <c r="J51" s="27">
        <v>0.99995000000000001</v>
      </c>
      <c r="K51" s="28">
        <v>0.99999499999999997</v>
      </c>
    </row>
    <row r="52" spans="1:11" x14ac:dyDescent="0.25">
      <c r="A52" s="64" t="s">
        <v>14</v>
      </c>
      <c r="B52" s="64"/>
      <c r="C52" s="26">
        <f>2*(1-C51)</f>
        <v>0.19999999999999996</v>
      </c>
      <c r="D52" s="26">
        <f t="shared" ref="D52:K52" si="5">2*(1-D51)</f>
        <v>0.10000000000000009</v>
      </c>
      <c r="E52" s="26">
        <f t="shared" si="5"/>
        <v>5.0000000000000044E-2</v>
      </c>
      <c r="F52" s="26">
        <f t="shared" si="5"/>
        <v>2.0000000000000018E-2</v>
      </c>
      <c r="G52" s="26">
        <f t="shared" si="5"/>
        <v>1.0000000000000009E-2</v>
      </c>
      <c r="H52" s="26">
        <f t="shared" si="5"/>
        <v>2.0000000000000018E-3</v>
      </c>
      <c r="I52" s="26">
        <f t="shared" si="5"/>
        <v>9.9999999999988987E-4</v>
      </c>
      <c r="J52" s="29">
        <f t="shared" si="5"/>
        <v>9.9999999999988987E-5</v>
      </c>
      <c r="K52" s="27">
        <f t="shared" si="5"/>
        <v>1.0000000000065512E-5</v>
      </c>
    </row>
  </sheetData>
  <sheetProtection password="C71F" sheet="1" objects="1" scenarios="1" formatCells="0" formatColumns="0" formatRows="0"/>
  <mergeCells count="5">
    <mergeCell ref="A52:B52"/>
    <mergeCell ref="A1:K1"/>
    <mergeCell ref="A2:K2"/>
    <mergeCell ref="A50:B50"/>
    <mergeCell ref="A51:B51"/>
  </mergeCells>
  <phoneticPr fontId="3" type="noConversion"/>
  <pageMargins left="0.47" right="0.27" top="0.71" bottom="1" header="0.5" footer="0.5"/>
  <pageSetup paperSize="9" orientation="portrait" r:id="rId1"/>
  <headerFooter alignWithMargins="0">
    <oddHeader>&amp;C&amp;"Arial,Negrito"Standardized Normal DISTRIBUTION - Values of the Distribution Function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6"/>
  <sheetViews>
    <sheetView workbookViewId="0">
      <selection activeCell="I14" sqref="I14"/>
    </sheetView>
  </sheetViews>
  <sheetFormatPr defaultRowHeight="12.5" x14ac:dyDescent="0.25"/>
  <cols>
    <col min="1" max="1" width="3.7265625" customWidth="1"/>
    <col min="2" max="2" width="8" customWidth="1"/>
    <col min="3" max="4" width="7.26953125" customWidth="1"/>
    <col min="5" max="5" width="7.36328125" customWidth="1"/>
    <col min="6" max="6" width="5.6328125" customWidth="1"/>
    <col min="7" max="13" width="5.36328125" customWidth="1"/>
    <col min="14" max="14" width="8.08984375" customWidth="1"/>
    <col min="15" max="15" width="5.36328125" customWidth="1"/>
    <col min="16" max="16" width="5.81640625" customWidth="1"/>
    <col min="17" max="17" width="6.81640625" customWidth="1"/>
  </cols>
  <sheetData>
    <row r="1" spans="1:17" s="1" customFormat="1" ht="13" x14ac:dyDescent="0.3">
      <c r="A1" s="70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s="1" customFormat="1" x14ac:dyDescent="0.25">
      <c r="A2" s="71" t="s">
        <v>16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4" spans="1:17" ht="13" x14ac:dyDescent="0.3">
      <c r="A4" s="30" t="s">
        <v>17</v>
      </c>
      <c r="B4" s="67" t="s">
        <v>18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s="1" customFormat="1" ht="13" x14ac:dyDescent="0.3">
      <c r="A5" s="39"/>
      <c r="B5" s="42">
        <v>5.0000000000000001E-3</v>
      </c>
      <c r="C5" s="40">
        <v>0.01</v>
      </c>
      <c r="D5" s="40">
        <v>2.5000000000000001E-2</v>
      </c>
      <c r="E5" s="40">
        <v>0.05</v>
      </c>
      <c r="F5" s="40">
        <v>0.1</v>
      </c>
      <c r="G5" s="40">
        <v>0.15</v>
      </c>
      <c r="H5" s="40">
        <v>0.25</v>
      </c>
      <c r="I5" s="40">
        <v>0.5</v>
      </c>
      <c r="J5" s="40">
        <v>0.75</v>
      </c>
      <c r="K5" s="40">
        <v>0.85</v>
      </c>
      <c r="L5" s="40">
        <v>0.9</v>
      </c>
      <c r="M5" s="40">
        <v>0.95</v>
      </c>
      <c r="N5" s="40">
        <v>0.97499999999999998</v>
      </c>
      <c r="O5" s="40">
        <v>0.99</v>
      </c>
      <c r="P5" s="40">
        <v>0.995</v>
      </c>
      <c r="Q5" s="41">
        <v>0.99950000000000006</v>
      </c>
    </row>
    <row r="6" spans="1:17" ht="13" x14ac:dyDescent="0.3">
      <c r="A6" s="31">
        <v>1</v>
      </c>
      <c r="B6" s="32">
        <f t="shared" ref="B6:Q7" si="0">CHIINV(1-B$5,$A6)</f>
        <v>3.9270422220515978E-5</v>
      </c>
      <c r="C6" s="33">
        <f t="shared" si="0"/>
        <v>1.5708785790970227E-4</v>
      </c>
      <c r="D6" s="33">
        <f t="shared" si="0"/>
        <v>9.8206911717525812E-4</v>
      </c>
      <c r="E6" s="33">
        <f t="shared" si="0"/>
        <v>3.9321400000195293E-3</v>
      </c>
      <c r="F6" s="34">
        <f t="shared" si="0"/>
        <v>1.5790774093431218E-2</v>
      </c>
      <c r="G6" s="34">
        <f t="shared" si="0"/>
        <v>3.576577915589766E-2</v>
      </c>
      <c r="H6" s="35">
        <f t="shared" si="0"/>
        <v>0.10153104426762154</v>
      </c>
      <c r="I6" s="35">
        <f t="shared" si="0"/>
        <v>0.45493642311957289</v>
      </c>
      <c r="J6" s="36">
        <f t="shared" si="0"/>
        <v>1.3233036969314662</v>
      </c>
      <c r="K6" s="36">
        <f t="shared" si="0"/>
        <v>2.0722508558222379</v>
      </c>
      <c r="L6" s="36">
        <f t="shared" si="0"/>
        <v>2.7055434540954142</v>
      </c>
      <c r="M6" s="36">
        <f t="shared" si="0"/>
        <v>3.8414588206941236</v>
      </c>
      <c r="N6" s="36">
        <f t="shared" si="0"/>
        <v>5.0238861873148863</v>
      </c>
      <c r="O6" s="36">
        <f t="shared" si="0"/>
        <v>6.6348966010212118</v>
      </c>
      <c r="P6" s="36">
        <f t="shared" si="0"/>
        <v>7.8794385766224124</v>
      </c>
      <c r="Q6" s="36">
        <f t="shared" si="0"/>
        <v>12.115665146397381</v>
      </c>
    </row>
    <row r="7" spans="1:17" ht="13" x14ac:dyDescent="0.3">
      <c r="A7" s="31">
        <v>2</v>
      </c>
      <c r="B7" s="34">
        <f t="shared" si="0"/>
        <v>1.0025083647088573E-2</v>
      </c>
      <c r="C7" s="34">
        <f t="shared" si="0"/>
        <v>2.0100671707002901E-2</v>
      </c>
      <c r="D7" s="34">
        <f t="shared" si="0"/>
        <v>5.0635615968579795E-2</v>
      </c>
      <c r="E7" s="35">
        <f t="shared" si="0"/>
        <v>0.10258658877510116</v>
      </c>
      <c r="F7" s="35">
        <f t="shared" si="0"/>
        <v>0.21072103131565256</v>
      </c>
      <c r="G7" s="35">
        <f t="shared" si="0"/>
        <v>0.32503785899554982</v>
      </c>
      <c r="H7" s="35">
        <f t="shared" si="0"/>
        <v>0.5753641449035618</v>
      </c>
      <c r="I7" s="36">
        <f t="shared" si="0"/>
        <v>1.3862943611198906</v>
      </c>
      <c r="J7" s="36">
        <f t="shared" si="0"/>
        <v>2.7725887222397811</v>
      </c>
      <c r="K7" s="36">
        <f t="shared" si="0"/>
        <v>3.7942399697717621</v>
      </c>
      <c r="L7" s="36">
        <f t="shared" si="0"/>
        <v>4.6051701859880918</v>
      </c>
      <c r="M7" s="36">
        <f t="shared" si="0"/>
        <v>5.9914645471079799</v>
      </c>
      <c r="N7" s="36">
        <f t="shared" si="0"/>
        <v>7.3777589082278707</v>
      </c>
      <c r="O7" s="36">
        <f t="shared" si="0"/>
        <v>9.2103403719761818</v>
      </c>
      <c r="P7" s="36">
        <f t="shared" si="0"/>
        <v>10.596634733096071</v>
      </c>
      <c r="Q7" s="36">
        <f t="shared" si="0"/>
        <v>15.201804919084385</v>
      </c>
    </row>
    <row r="8" spans="1:17" ht="13" x14ac:dyDescent="0.3">
      <c r="A8" s="31">
        <v>3</v>
      </c>
      <c r="B8" s="34">
        <f t="shared" ref="B8:H10" si="1">CHIINV(1-B$5,$A8)</f>
        <v>7.1721774586491635E-2</v>
      </c>
      <c r="C8" s="35">
        <f t="shared" si="1"/>
        <v>0.11483180189911682</v>
      </c>
      <c r="D8" s="35">
        <f t="shared" si="1"/>
        <v>0.2157952826238981</v>
      </c>
      <c r="E8" s="35">
        <f t="shared" si="1"/>
        <v>0.35184631774927172</v>
      </c>
      <c r="F8" s="35">
        <f t="shared" si="1"/>
        <v>0.58437437415518312</v>
      </c>
      <c r="G8" s="35">
        <f t="shared" si="1"/>
        <v>0.79777144424472235</v>
      </c>
      <c r="H8" s="36">
        <f t="shared" si="1"/>
        <v>1.2125329030456691</v>
      </c>
      <c r="I8" s="36">
        <f t="shared" ref="I8:Q14" si="2">CHIINV(1-I$5,$A8)</f>
        <v>2.3659738843753373</v>
      </c>
      <c r="J8" s="36">
        <f t="shared" si="2"/>
        <v>4.1083449356323172</v>
      </c>
      <c r="K8" s="36">
        <f t="shared" si="2"/>
        <v>5.3170478373170962</v>
      </c>
      <c r="L8" s="36">
        <f t="shared" si="2"/>
        <v>6.2513886311703235</v>
      </c>
      <c r="M8" s="36">
        <f t="shared" si="2"/>
        <v>7.8147279032511774</v>
      </c>
      <c r="N8" s="36">
        <f t="shared" si="2"/>
        <v>9.3484036044961467</v>
      </c>
      <c r="O8" s="36">
        <f t="shared" si="2"/>
        <v>11.34486673014437</v>
      </c>
      <c r="P8" s="36">
        <f t="shared" si="2"/>
        <v>12.838156466598649</v>
      </c>
      <c r="Q8" s="36">
        <f t="shared" si="2"/>
        <v>17.72999622894616</v>
      </c>
    </row>
    <row r="9" spans="1:17" ht="13" x14ac:dyDescent="0.3">
      <c r="A9" s="31">
        <v>4</v>
      </c>
      <c r="B9" s="35">
        <f t="shared" si="1"/>
        <v>0.20698909349618236</v>
      </c>
      <c r="C9" s="35">
        <f t="shared" si="1"/>
        <v>0.29710948050653158</v>
      </c>
      <c r="D9" s="35">
        <f t="shared" si="1"/>
        <v>0.4844185570879303</v>
      </c>
      <c r="E9" s="35">
        <f t="shared" si="1"/>
        <v>0.71072302139732446</v>
      </c>
      <c r="F9" s="36">
        <f t="shared" si="1"/>
        <v>1.0636232167792243</v>
      </c>
      <c r="G9" s="36">
        <f t="shared" si="1"/>
        <v>1.3664772261418809</v>
      </c>
      <c r="H9" s="36">
        <f t="shared" si="1"/>
        <v>1.9225575262295547</v>
      </c>
      <c r="I9" s="36">
        <f t="shared" si="2"/>
        <v>3.3566939800333211</v>
      </c>
      <c r="J9" s="36">
        <f t="shared" si="2"/>
        <v>5.385269057779392</v>
      </c>
      <c r="K9" s="36">
        <f t="shared" si="2"/>
        <v>6.7448830872124201</v>
      </c>
      <c r="L9" s="36">
        <f t="shared" si="2"/>
        <v>7.779440339734859</v>
      </c>
      <c r="M9" s="36">
        <f t="shared" si="2"/>
        <v>9.487729036781154</v>
      </c>
      <c r="N9" s="36">
        <f t="shared" si="2"/>
        <v>11.143286781877796</v>
      </c>
      <c r="O9" s="36">
        <f t="shared" si="2"/>
        <v>13.276704135987622</v>
      </c>
      <c r="P9" s="36">
        <f t="shared" si="2"/>
        <v>14.860259000560243</v>
      </c>
      <c r="Q9" s="36">
        <f t="shared" si="2"/>
        <v>19.99735499524785</v>
      </c>
    </row>
    <row r="10" spans="1:17" ht="13" x14ac:dyDescent="0.3">
      <c r="A10" s="31">
        <v>5</v>
      </c>
      <c r="B10" s="35">
        <f t="shared" si="1"/>
        <v>0.41174190383249976</v>
      </c>
      <c r="C10" s="35">
        <f t="shared" si="1"/>
        <v>0.55429807672827713</v>
      </c>
      <c r="D10" s="35">
        <f t="shared" si="1"/>
        <v>0.83121161348666384</v>
      </c>
      <c r="E10" s="36">
        <f t="shared" si="1"/>
        <v>1.1454762260617699</v>
      </c>
      <c r="F10" s="36">
        <f t="shared" si="1"/>
        <v>1.6103079869623229</v>
      </c>
      <c r="G10" s="36">
        <f t="shared" si="1"/>
        <v>1.9938163464530485</v>
      </c>
      <c r="H10" s="36">
        <f t="shared" si="1"/>
        <v>2.6746028094321632</v>
      </c>
      <c r="I10" s="36">
        <f t="shared" si="2"/>
        <v>4.3514601910955237</v>
      </c>
      <c r="J10" s="36">
        <f t="shared" si="2"/>
        <v>6.6256797638292504</v>
      </c>
      <c r="K10" s="36">
        <f t="shared" si="2"/>
        <v>8.1151994130529257</v>
      </c>
      <c r="L10" s="36">
        <f t="shared" si="2"/>
        <v>9.2363568997811178</v>
      </c>
      <c r="M10" s="36">
        <f t="shared" si="2"/>
        <v>11.070497693516353</v>
      </c>
      <c r="N10" s="36">
        <f t="shared" si="2"/>
        <v>12.832501994030025</v>
      </c>
      <c r="O10" s="36">
        <f t="shared" si="2"/>
        <v>15.086272469388989</v>
      </c>
      <c r="P10" s="36">
        <f t="shared" si="2"/>
        <v>16.749602343639044</v>
      </c>
      <c r="Q10" s="36">
        <f t="shared" si="2"/>
        <v>22.105326778207612</v>
      </c>
    </row>
    <row r="11" spans="1:17" ht="13" x14ac:dyDescent="0.3">
      <c r="A11" s="31"/>
      <c r="B11" s="35"/>
      <c r="C11" s="35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1:17" ht="13" x14ac:dyDescent="0.3">
      <c r="A12" s="31">
        <v>6</v>
      </c>
      <c r="B12" s="35">
        <f t="shared" ref="B12:Q27" si="3">CHIINV(1-B$5,$A12)</f>
        <v>0.67572677745546794</v>
      </c>
      <c r="C12" s="35">
        <f t="shared" si="3"/>
        <v>0.87209033015658521</v>
      </c>
      <c r="D12" s="36">
        <f t="shared" si="3"/>
        <v>1.2373442457912045</v>
      </c>
      <c r="E12" s="36">
        <f t="shared" si="3"/>
        <v>1.6353828943279067</v>
      </c>
      <c r="F12" s="36">
        <f t="shared" si="3"/>
        <v>2.2041306564986418</v>
      </c>
      <c r="G12" s="36">
        <f t="shared" ref="G12:H14" si="4">CHIINV(1-G$5,$A12)</f>
        <v>2.6612731761469046</v>
      </c>
      <c r="H12" s="36">
        <f t="shared" si="4"/>
        <v>3.4545988357210389</v>
      </c>
      <c r="I12" s="36">
        <f t="shared" si="2"/>
        <v>5.3481206274471198</v>
      </c>
      <c r="J12" s="36">
        <f t="shared" si="2"/>
        <v>7.8408041205851209</v>
      </c>
      <c r="K12" s="36">
        <f t="shared" si="2"/>
        <v>9.4461031267893336</v>
      </c>
      <c r="L12" s="36">
        <f t="shared" si="2"/>
        <v>10.64464067566842</v>
      </c>
      <c r="M12" s="36">
        <f t="shared" si="2"/>
        <v>12.591587243743977</v>
      </c>
      <c r="N12" s="36">
        <f t="shared" si="2"/>
        <v>14.449375335447918</v>
      </c>
      <c r="O12" s="36">
        <f t="shared" si="2"/>
        <v>16.811893829770931</v>
      </c>
      <c r="P12" s="36">
        <f t="shared" si="2"/>
        <v>18.547584178511087</v>
      </c>
      <c r="Q12" s="36">
        <f t="shared" si="2"/>
        <v>24.10279899498375</v>
      </c>
    </row>
    <row r="13" spans="1:17" ht="13" x14ac:dyDescent="0.3">
      <c r="A13" s="31">
        <v>7</v>
      </c>
      <c r="B13" s="35">
        <f t="shared" si="3"/>
        <v>0.98925568313295031</v>
      </c>
      <c r="C13" s="36">
        <f t="shared" si="3"/>
        <v>1.2390423055679303</v>
      </c>
      <c r="D13" s="36">
        <f t="shared" si="3"/>
        <v>1.6898691806773543</v>
      </c>
      <c r="E13" s="36">
        <f t="shared" si="3"/>
        <v>2.167349909298057</v>
      </c>
      <c r="F13" s="36">
        <f t="shared" si="3"/>
        <v>2.8331069178153436</v>
      </c>
      <c r="G13" s="36">
        <f t="shared" si="4"/>
        <v>3.3582843792081403</v>
      </c>
      <c r="H13" s="36">
        <f t="shared" si="4"/>
        <v>4.2548521835465163</v>
      </c>
      <c r="I13" s="36">
        <f t="shared" si="2"/>
        <v>6.3458111955215175</v>
      </c>
      <c r="J13" s="36">
        <f t="shared" si="2"/>
        <v>9.0371475479081411</v>
      </c>
      <c r="K13" s="36">
        <f t="shared" si="2"/>
        <v>10.747895332820359</v>
      </c>
      <c r="L13" s="36">
        <f t="shared" si="2"/>
        <v>12.01703662378053</v>
      </c>
      <c r="M13" s="36">
        <f t="shared" si="2"/>
        <v>14.067140449340165</v>
      </c>
      <c r="N13" s="36">
        <f t="shared" si="2"/>
        <v>16.012764274629323</v>
      </c>
      <c r="O13" s="36">
        <f t="shared" si="2"/>
        <v>18.475306906582357</v>
      </c>
      <c r="P13" s="36">
        <f t="shared" si="2"/>
        <v>20.27773987496262</v>
      </c>
      <c r="Q13" s="36">
        <f t="shared" si="2"/>
        <v>26.017767709015033</v>
      </c>
    </row>
    <row r="14" spans="1:17" ht="13" x14ac:dyDescent="0.3">
      <c r="A14" s="31">
        <v>8</v>
      </c>
      <c r="B14" s="36">
        <f t="shared" si="3"/>
        <v>1.3444130870148152</v>
      </c>
      <c r="C14" s="36">
        <f t="shared" si="3"/>
        <v>1.6464973726907688</v>
      </c>
      <c r="D14" s="36">
        <f t="shared" si="3"/>
        <v>2.1797307472526506</v>
      </c>
      <c r="E14" s="36">
        <f t="shared" si="3"/>
        <v>2.7326367934996632</v>
      </c>
      <c r="F14" s="36">
        <f t="shared" si="3"/>
        <v>3.4895391256498209</v>
      </c>
      <c r="G14" s="36">
        <f t="shared" si="4"/>
        <v>4.0781990961116286</v>
      </c>
      <c r="H14" s="36">
        <f t="shared" si="4"/>
        <v>5.070640423800187</v>
      </c>
      <c r="I14" s="36">
        <f t="shared" si="2"/>
        <v>7.344121497701793</v>
      </c>
      <c r="J14" s="36">
        <f t="shared" si="2"/>
        <v>10.21885497024676</v>
      </c>
      <c r="K14" s="36">
        <f t="shared" si="2"/>
        <v>12.027073762136238</v>
      </c>
      <c r="L14" s="36">
        <f t="shared" si="2"/>
        <v>13.361566136511728</v>
      </c>
      <c r="M14" s="36">
        <f t="shared" si="2"/>
        <v>15.507313055865451</v>
      </c>
      <c r="N14" s="36">
        <f t="shared" si="2"/>
        <v>17.53454613948465</v>
      </c>
      <c r="O14" s="36">
        <f t="shared" si="2"/>
        <v>20.09023502966323</v>
      </c>
      <c r="P14" s="36">
        <f t="shared" si="2"/>
        <v>21.95495499065953</v>
      </c>
      <c r="Q14" s="36">
        <f t="shared" si="2"/>
        <v>27.868046403382618</v>
      </c>
    </row>
    <row r="15" spans="1:17" ht="13" x14ac:dyDescent="0.3">
      <c r="A15" s="31">
        <v>9</v>
      </c>
      <c r="B15" s="36">
        <f t="shared" si="3"/>
        <v>1.7349329049966573</v>
      </c>
      <c r="C15" s="36">
        <f t="shared" si="3"/>
        <v>2.0879007358707233</v>
      </c>
      <c r="D15" s="36">
        <f t="shared" si="3"/>
        <v>2.7003894999803584</v>
      </c>
      <c r="E15" s="36">
        <f t="shared" si="3"/>
        <v>3.3251128430668162</v>
      </c>
      <c r="F15" s="36">
        <f t="shared" si="3"/>
        <v>4.168159008146108</v>
      </c>
      <c r="G15" s="36">
        <f t="shared" si="3"/>
        <v>4.8165238383170683</v>
      </c>
      <c r="H15" s="36">
        <f t="shared" si="3"/>
        <v>5.898825882969974</v>
      </c>
      <c r="I15" s="36">
        <f t="shared" si="3"/>
        <v>8.342832692252955</v>
      </c>
      <c r="J15" s="36">
        <f t="shared" si="3"/>
        <v>11.38875144047037</v>
      </c>
      <c r="K15" s="36">
        <f t="shared" si="3"/>
        <v>13.288040084135769</v>
      </c>
      <c r="L15" s="36">
        <f t="shared" si="3"/>
        <v>14.683656573259837</v>
      </c>
      <c r="M15" s="36">
        <f t="shared" si="3"/>
        <v>16.918977604620448</v>
      </c>
      <c r="N15" s="36">
        <f t="shared" si="3"/>
        <v>19.022767798641631</v>
      </c>
      <c r="O15" s="36">
        <f t="shared" si="3"/>
        <v>21.665994333461928</v>
      </c>
      <c r="P15" s="36">
        <f t="shared" si="3"/>
        <v>23.589350781257387</v>
      </c>
      <c r="Q15" s="36">
        <f t="shared" si="3"/>
        <v>29.665808103596426</v>
      </c>
    </row>
    <row r="16" spans="1:17" ht="13" x14ac:dyDescent="0.3">
      <c r="A16" s="31">
        <v>10</v>
      </c>
      <c r="B16" s="36">
        <f t="shared" si="3"/>
        <v>2.1558564813046455</v>
      </c>
      <c r="C16" s="36">
        <f t="shared" si="3"/>
        <v>2.5582121601872081</v>
      </c>
      <c r="D16" s="36">
        <f t="shared" si="3"/>
        <v>3.2469727802368396</v>
      </c>
      <c r="E16" s="36">
        <f t="shared" si="3"/>
        <v>3.9402991361190622</v>
      </c>
      <c r="F16" s="36">
        <f t="shared" si="3"/>
        <v>4.8651820519253288</v>
      </c>
      <c r="G16" s="36">
        <f t="shared" si="3"/>
        <v>5.5700594442159632</v>
      </c>
      <c r="H16" s="36">
        <f t="shared" si="3"/>
        <v>6.7372007719546412</v>
      </c>
      <c r="I16" s="36">
        <f t="shared" si="3"/>
        <v>9.3418177655919656</v>
      </c>
      <c r="J16" s="36">
        <f t="shared" si="3"/>
        <v>12.548861396889377</v>
      </c>
      <c r="K16" s="36">
        <f t="shared" si="3"/>
        <v>14.533935995230999</v>
      </c>
      <c r="L16" s="36">
        <f t="shared" si="3"/>
        <v>15.987179172105261</v>
      </c>
      <c r="M16" s="36">
        <f t="shared" si="3"/>
        <v>18.307038053275143</v>
      </c>
      <c r="N16" s="36">
        <f t="shared" si="3"/>
        <v>20.483177350807395</v>
      </c>
      <c r="O16" s="36">
        <f t="shared" si="3"/>
        <v>23.209251158954359</v>
      </c>
      <c r="P16" s="36">
        <f t="shared" si="3"/>
        <v>25.188179571971169</v>
      </c>
      <c r="Q16" s="36">
        <f t="shared" si="3"/>
        <v>31.419812507400486</v>
      </c>
    </row>
    <row r="17" spans="1:17" ht="13" x14ac:dyDescent="0.3">
      <c r="A17" s="31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spans="1:17" ht="13" x14ac:dyDescent="0.3">
      <c r="A18" s="31">
        <v>11</v>
      </c>
      <c r="B18" s="36">
        <f t="shared" si="3"/>
        <v>2.6032218905151172</v>
      </c>
      <c r="C18" s="36">
        <f t="shared" si="3"/>
        <v>3.0534841066406813</v>
      </c>
      <c r="D18" s="36">
        <f t="shared" si="3"/>
        <v>3.8157482522361006</v>
      </c>
      <c r="E18" s="36">
        <f t="shared" si="3"/>
        <v>4.5748130793222259</v>
      </c>
      <c r="F18" s="36">
        <f t="shared" si="3"/>
        <v>5.5777847897998516</v>
      </c>
      <c r="G18" s="36">
        <f t="shared" si="3"/>
        <v>6.3364347115688311</v>
      </c>
      <c r="H18" s="36">
        <f t="shared" si="3"/>
        <v>7.5841427854412871</v>
      </c>
      <c r="I18" s="36">
        <f t="shared" si="3"/>
        <v>10.340998074391823</v>
      </c>
      <c r="J18" s="36">
        <f t="shared" si="3"/>
        <v>13.70069274601151</v>
      </c>
      <c r="K18" s="36">
        <f t="shared" si="3"/>
        <v>15.767095203967893</v>
      </c>
      <c r="L18" s="36">
        <f t="shared" si="3"/>
        <v>17.275008517500076</v>
      </c>
      <c r="M18" s="36">
        <f t="shared" si="3"/>
        <v>19.675137572682491</v>
      </c>
      <c r="N18" s="36">
        <f t="shared" si="3"/>
        <v>21.920049261021202</v>
      </c>
      <c r="O18" s="36">
        <f t="shared" si="3"/>
        <v>24.72497031131828</v>
      </c>
      <c r="P18" s="36">
        <f t="shared" si="3"/>
        <v>26.756848916469632</v>
      </c>
      <c r="Q18" s="36">
        <f t="shared" si="3"/>
        <v>33.136615004168561</v>
      </c>
    </row>
    <row r="19" spans="1:17" ht="13" x14ac:dyDescent="0.3">
      <c r="A19" s="31">
        <v>12</v>
      </c>
      <c r="B19" s="36">
        <f t="shared" si="3"/>
        <v>3.0738236380893325</v>
      </c>
      <c r="C19" s="36">
        <f t="shared" si="3"/>
        <v>3.5705689706043899</v>
      </c>
      <c r="D19" s="36">
        <f t="shared" si="3"/>
        <v>4.4037885069817033</v>
      </c>
      <c r="E19" s="36">
        <f t="shared" si="3"/>
        <v>5.2260294883926397</v>
      </c>
      <c r="F19" s="36">
        <f t="shared" si="3"/>
        <v>6.3037960595843234</v>
      </c>
      <c r="G19" s="36">
        <f t="shared" si="3"/>
        <v>7.113835284642902</v>
      </c>
      <c r="H19" s="36">
        <f t="shared" si="3"/>
        <v>8.4384187661357917</v>
      </c>
      <c r="I19" s="36">
        <f t="shared" si="3"/>
        <v>11.34032237742414</v>
      </c>
      <c r="J19" s="36">
        <f t="shared" si="3"/>
        <v>14.845403671040177</v>
      </c>
      <c r="K19" s="36">
        <f t="shared" si="3"/>
        <v>16.989306681164884</v>
      </c>
      <c r="L19" s="36">
        <f t="shared" si="3"/>
        <v>18.549347786703244</v>
      </c>
      <c r="M19" s="36">
        <f t="shared" si="3"/>
        <v>21.026069817483062</v>
      </c>
      <c r="N19" s="36">
        <f t="shared" si="3"/>
        <v>23.336664158645338</v>
      </c>
      <c r="O19" s="36">
        <f t="shared" si="3"/>
        <v>26.216967305535846</v>
      </c>
      <c r="P19" s="36">
        <f t="shared" si="3"/>
        <v>28.299518822046029</v>
      </c>
      <c r="Q19" s="36">
        <f t="shared" si="3"/>
        <v>34.821274636474655</v>
      </c>
    </row>
    <row r="20" spans="1:17" ht="13" x14ac:dyDescent="0.3">
      <c r="A20" s="31">
        <v>13</v>
      </c>
      <c r="B20" s="36">
        <f t="shared" si="3"/>
        <v>3.5650345797295349</v>
      </c>
      <c r="C20" s="36">
        <f t="shared" si="3"/>
        <v>4.1069154715044069</v>
      </c>
      <c r="D20" s="36">
        <f t="shared" si="3"/>
        <v>5.0087505118103319</v>
      </c>
      <c r="E20" s="36">
        <f t="shared" si="3"/>
        <v>5.8918643377098476</v>
      </c>
      <c r="F20" s="36">
        <f t="shared" si="3"/>
        <v>7.0415045800954621</v>
      </c>
      <c r="G20" s="36">
        <f t="shared" si="3"/>
        <v>7.9008366539203694</v>
      </c>
      <c r="H20" s="36">
        <f t="shared" si="3"/>
        <v>9.2990655298521414</v>
      </c>
      <c r="I20" s="36">
        <f t="shared" si="3"/>
        <v>12.3397558825639</v>
      </c>
      <c r="J20" s="36">
        <f t="shared" si="3"/>
        <v>15.983906216312054</v>
      </c>
      <c r="K20" s="36">
        <f t="shared" si="3"/>
        <v>18.201977188912899</v>
      </c>
      <c r="L20" s="36">
        <f t="shared" si="3"/>
        <v>19.811929307127564</v>
      </c>
      <c r="M20" s="36">
        <f t="shared" si="3"/>
        <v>22.362032494826934</v>
      </c>
      <c r="N20" s="36">
        <f t="shared" si="3"/>
        <v>24.735604884931536</v>
      </c>
      <c r="O20" s="36">
        <f t="shared" si="3"/>
        <v>27.688249610457046</v>
      </c>
      <c r="P20" s="36">
        <f t="shared" si="3"/>
        <v>29.819471223653217</v>
      </c>
      <c r="Q20" s="36">
        <f t="shared" si="3"/>
        <v>36.477793718896152</v>
      </c>
    </row>
    <row r="21" spans="1:17" ht="13" x14ac:dyDescent="0.3">
      <c r="A21" s="31">
        <v>14</v>
      </c>
      <c r="B21" s="36">
        <f t="shared" si="3"/>
        <v>4.0746749573993482</v>
      </c>
      <c r="C21" s="36">
        <f t="shared" si="3"/>
        <v>4.6604250626577679</v>
      </c>
      <c r="D21" s="36">
        <f t="shared" si="3"/>
        <v>5.6287261030397318</v>
      </c>
      <c r="E21" s="36">
        <f t="shared" si="3"/>
        <v>6.5706313837893431</v>
      </c>
      <c r="F21" s="36">
        <f t="shared" si="3"/>
        <v>7.78953360975237</v>
      </c>
      <c r="G21" s="36">
        <f t="shared" si="3"/>
        <v>8.6962963487652907</v>
      </c>
      <c r="H21" s="36">
        <f t="shared" si="3"/>
        <v>10.165313805377059</v>
      </c>
      <c r="I21" s="36">
        <f t="shared" si="3"/>
        <v>13.339274149099545</v>
      </c>
      <c r="J21" s="36">
        <f t="shared" si="3"/>
        <v>17.116933596000067</v>
      </c>
      <c r="K21" s="36">
        <f t="shared" si="3"/>
        <v>19.406236440848925</v>
      </c>
      <c r="L21" s="36">
        <f t="shared" si="3"/>
        <v>21.064144212997057</v>
      </c>
      <c r="M21" s="36">
        <f t="shared" si="3"/>
        <v>23.684791304840576</v>
      </c>
      <c r="N21" s="36">
        <f t="shared" si="3"/>
        <v>26.118948045037367</v>
      </c>
      <c r="O21" s="36">
        <f t="shared" si="3"/>
        <v>29.141237740672793</v>
      </c>
      <c r="P21" s="36">
        <f t="shared" si="3"/>
        <v>31.319349622595286</v>
      </c>
      <c r="Q21" s="36">
        <f t="shared" si="3"/>
        <v>38.109403932270077</v>
      </c>
    </row>
    <row r="22" spans="1:17" ht="13" x14ac:dyDescent="0.3">
      <c r="A22" s="31">
        <v>15</v>
      </c>
      <c r="B22" s="36">
        <f t="shared" si="3"/>
        <v>4.600915571727338</v>
      </c>
      <c r="C22" s="36">
        <f t="shared" si="3"/>
        <v>5.2293488840989664</v>
      </c>
      <c r="D22" s="36">
        <f t="shared" si="3"/>
        <v>6.26213779504325</v>
      </c>
      <c r="E22" s="36">
        <f t="shared" si="3"/>
        <v>7.2609439276700334</v>
      </c>
      <c r="F22" s="36">
        <f t="shared" si="3"/>
        <v>8.5467562417045446</v>
      </c>
      <c r="G22" s="36">
        <f t="shared" si="3"/>
        <v>9.4992815965487125</v>
      </c>
      <c r="H22" s="36">
        <f t="shared" si="3"/>
        <v>11.03653765909101</v>
      </c>
      <c r="I22" s="36">
        <f t="shared" si="3"/>
        <v>14.338859510956645</v>
      </c>
      <c r="J22" s="36">
        <f t="shared" si="3"/>
        <v>18.245085602415134</v>
      </c>
      <c r="K22" s="36">
        <f t="shared" si="3"/>
        <v>20.603007816411981</v>
      </c>
      <c r="L22" s="36">
        <f t="shared" si="3"/>
        <v>22.307129581578689</v>
      </c>
      <c r="M22" s="36">
        <f t="shared" si="3"/>
        <v>24.995790139728626</v>
      </c>
      <c r="N22" s="36">
        <f t="shared" si="3"/>
        <v>27.488392863442979</v>
      </c>
      <c r="O22" s="36">
        <f t="shared" si="3"/>
        <v>30.577914166892487</v>
      </c>
      <c r="P22" s="36">
        <f t="shared" si="3"/>
        <v>32.80132064579184</v>
      </c>
      <c r="Q22" s="36">
        <f t="shared" si="3"/>
        <v>39.71875978963228</v>
      </c>
    </row>
    <row r="23" spans="1:17" ht="13" x14ac:dyDescent="0.3">
      <c r="A23" s="31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1:17" ht="13" x14ac:dyDescent="0.3">
      <c r="A24" s="31">
        <v>16</v>
      </c>
      <c r="B24" s="36">
        <f t="shared" si="3"/>
        <v>5.1422054430436823</v>
      </c>
      <c r="C24" s="36">
        <f t="shared" si="3"/>
        <v>5.8122124701349733</v>
      </c>
      <c r="D24" s="36">
        <f t="shared" si="3"/>
        <v>6.9076643534970019</v>
      </c>
      <c r="E24" s="36">
        <f t="shared" si="3"/>
        <v>7.9616455723785533</v>
      </c>
      <c r="F24" s="36">
        <f t="shared" si="3"/>
        <v>9.3122363537960045</v>
      </c>
      <c r="G24" s="36">
        <f t="shared" si="3"/>
        <v>10.309019179538646</v>
      </c>
      <c r="H24" s="36">
        <f t="shared" si="3"/>
        <v>11.912219697415994</v>
      </c>
      <c r="I24" s="36">
        <f t="shared" si="3"/>
        <v>15.338498885001608</v>
      </c>
      <c r="J24" s="36">
        <f t="shared" si="3"/>
        <v>19.368860220584512</v>
      </c>
      <c r="K24" s="36">
        <f t="shared" si="3"/>
        <v>21.793057470320772</v>
      </c>
      <c r="L24" s="36">
        <f t="shared" si="3"/>
        <v>23.541828923096112</v>
      </c>
      <c r="M24" s="36">
        <f t="shared" si="3"/>
        <v>26.296227604864235</v>
      </c>
      <c r="N24" s="36">
        <f t="shared" si="3"/>
        <v>28.845350723404756</v>
      </c>
      <c r="O24" s="36">
        <f t="shared" si="3"/>
        <v>31.99992690881518</v>
      </c>
      <c r="P24" s="36">
        <f t="shared" si="3"/>
        <v>34.267186537826696</v>
      </c>
      <c r="Q24" s="36">
        <f t="shared" si="3"/>
        <v>41.308073717137638</v>
      </c>
    </row>
    <row r="25" spans="1:17" ht="13" x14ac:dyDescent="0.3">
      <c r="A25" s="31">
        <v>17</v>
      </c>
      <c r="B25" s="36">
        <f t="shared" si="3"/>
        <v>5.6972171014978219</v>
      </c>
      <c r="C25" s="36">
        <f t="shared" si="3"/>
        <v>6.4077597777389341</v>
      </c>
      <c r="D25" s="36">
        <f t="shared" si="3"/>
        <v>7.5641864495775692</v>
      </c>
      <c r="E25" s="36">
        <f t="shared" si="3"/>
        <v>8.671760204670079</v>
      </c>
      <c r="F25" s="36">
        <f t="shared" si="3"/>
        <v>10.085186334619332</v>
      </c>
      <c r="G25" s="36">
        <f t="shared" si="3"/>
        <v>11.124859705922374</v>
      </c>
      <c r="H25" s="36">
        <f t="shared" si="3"/>
        <v>12.791926423831992</v>
      </c>
      <c r="I25" s="36">
        <f t="shared" si="3"/>
        <v>16.338182377392471</v>
      </c>
      <c r="J25" s="36">
        <f t="shared" si="3"/>
        <v>20.488676238391502</v>
      </c>
      <c r="K25" s="36">
        <f t="shared" si="3"/>
        <v>22.977029384827556</v>
      </c>
      <c r="L25" s="36">
        <f t="shared" si="3"/>
        <v>24.76903534390145</v>
      </c>
      <c r="M25" s="36">
        <f t="shared" si="3"/>
        <v>27.587111638275321</v>
      </c>
      <c r="N25" s="36">
        <f t="shared" si="3"/>
        <v>30.191009121639802</v>
      </c>
      <c r="O25" s="36">
        <f t="shared" si="3"/>
        <v>33.408663605004612</v>
      </c>
      <c r="P25" s="36">
        <f t="shared" si="3"/>
        <v>35.7184656590046</v>
      </c>
      <c r="Q25" s="36">
        <f t="shared" si="3"/>
        <v>42.879212960336673</v>
      </c>
    </row>
    <row r="26" spans="1:17" ht="13" x14ac:dyDescent="0.3">
      <c r="A26" s="31">
        <v>18</v>
      </c>
      <c r="B26" s="36">
        <f t="shared" si="3"/>
        <v>6.2648046845064762</v>
      </c>
      <c r="C26" s="36">
        <f t="shared" si="3"/>
        <v>7.0149109011725761</v>
      </c>
      <c r="D26" s="36">
        <f t="shared" si="3"/>
        <v>8.2307461947566694</v>
      </c>
      <c r="E26" s="36">
        <f t="shared" si="3"/>
        <v>9.3904550806889837</v>
      </c>
      <c r="F26" s="36">
        <f t="shared" si="3"/>
        <v>10.864936116508861</v>
      </c>
      <c r="G26" s="36">
        <f t="shared" si="3"/>
        <v>11.946251539897236</v>
      </c>
      <c r="H26" s="36">
        <f t="shared" si="3"/>
        <v>13.67529035039829</v>
      </c>
      <c r="I26" s="36">
        <f t="shared" si="3"/>
        <v>17.337902368740746</v>
      </c>
      <c r="J26" s="36">
        <f t="shared" si="3"/>
        <v>21.604889795728166</v>
      </c>
      <c r="K26" s="36">
        <f t="shared" si="3"/>
        <v>24.155470984653537</v>
      </c>
      <c r="L26" s="36">
        <f t="shared" si="3"/>
        <v>25.989423082637213</v>
      </c>
      <c r="M26" s="36">
        <f t="shared" si="3"/>
        <v>28.86929943039263</v>
      </c>
      <c r="N26" s="36">
        <f t="shared" si="3"/>
        <v>31.52637844038663</v>
      </c>
      <c r="O26" s="36">
        <f t="shared" si="3"/>
        <v>34.805305734705072</v>
      </c>
      <c r="P26" s="36">
        <f t="shared" si="3"/>
        <v>37.156451456606746</v>
      </c>
      <c r="Q26" s="36">
        <f t="shared" si="3"/>
        <v>44.433770739806327</v>
      </c>
    </row>
    <row r="27" spans="1:17" ht="13" x14ac:dyDescent="0.3">
      <c r="A27" s="31">
        <v>19</v>
      </c>
      <c r="B27" s="36">
        <f t="shared" si="3"/>
        <v>6.8439714454829561</v>
      </c>
      <c r="C27" s="36">
        <f t="shared" si="3"/>
        <v>7.6327296475714759</v>
      </c>
      <c r="D27" s="36">
        <f t="shared" si="3"/>
        <v>8.9065164819879747</v>
      </c>
      <c r="E27" s="36">
        <f t="shared" si="3"/>
        <v>10.117013063859044</v>
      </c>
      <c r="F27" s="36">
        <f t="shared" si="3"/>
        <v>11.650910032126951</v>
      </c>
      <c r="G27" s="36">
        <f t="shared" si="3"/>
        <v>12.772721382913343</v>
      </c>
      <c r="H27" s="36">
        <f t="shared" si="3"/>
        <v>14.561996731420226</v>
      </c>
      <c r="I27" s="36">
        <f t="shared" si="3"/>
        <v>18.337652896756474</v>
      </c>
      <c r="J27" s="36">
        <f t="shared" si="3"/>
        <v>22.717806744199855</v>
      </c>
      <c r="K27" s="36">
        <f t="shared" si="3"/>
        <v>25.328852242537415</v>
      </c>
      <c r="L27" s="36">
        <f t="shared" si="3"/>
        <v>27.20357102935683</v>
      </c>
      <c r="M27" s="36">
        <f t="shared" si="3"/>
        <v>30.143527205646159</v>
      </c>
      <c r="N27" s="36">
        <f t="shared" si="3"/>
        <v>32.852326861729708</v>
      </c>
      <c r="O27" s="36">
        <f t="shared" si="3"/>
        <v>36.190869129270048</v>
      </c>
      <c r="P27" s="36">
        <f t="shared" si="3"/>
        <v>38.582256554934233</v>
      </c>
      <c r="Q27" s="36">
        <f t="shared" si="3"/>
        <v>45.97311956390125</v>
      </c>
    </row>
    <row r="28" spans="1:17" ht="13" x14ac:dyDescent="0.3">
      <c r="A28" s="31">
        <v>20</v>
      </c>
      <c r="B28" s="36">
        <f t="shared" ref="B28:Q46" si="5">CHIINV(1-B$5,$A28)</f>
        <v>7.4338442629342358</v>
      </c>
      <c r="C28" s="36">
        <f t="shared" si="5"/>
        <v>8.2603983325464014</v>
      </c>
      <c r="D28" s="36">
        <f t="shared" si="5"/>
        <v>9.5907773922648669</v>
      </c>
      <c r="E28" s="36">
        <f t="shared" si="5"/>
        <v>10.850811394182585</v>
      </c>
      <c r="F28" s="36">
        <f t="shared" si="5"/>
        <v>12.442609210450065</v>
      </c>
      <c r="G28" s="36">
        <f t="shared" si="5"/>
        <v>13.603859544904939</v>
      </c>
      <c r="H28" s="36">
        <f t="shared" si="5"/>
        <v>15.451773539047727</v>
      </c>
      <c r="I28" s="36">
        <f t="shared" si="5"/>
        <v>19.33742922942826</v>
      </c>
      <c r="J28" s="36">
        <f t="shared" si="5"/>
        <v>23.827692043030861</v>
      </c>
      <c r="K28" s="36">
        <f t="shared" si="5"/>
        <v>26.497580187779182</v>
      </c>
      <c r="L28" s="36">
        <f t="shared" si="5"/>
        <v>28.411980584305635</v>
      </c>
      <c r="M28" s="36">
        <f t="shared" si="5"/>
        <v>31.410432844230922</v>
      </c>
      <c r="N28" s="36">
        <f t="shared" si="5"/>
        <v>34.169606902838339</v>
      </c>
      <c r="O28" s="36">
        <f t="shared" si="5"/>
        <v>37.566234786625046</v>
      </c>
      <c r="P28" s="36">
        <f t="shared" si="5"/>
        <v>39.996846312938644</v>
      </c>
      <c r="Q28" s="36">
        <f t="shared" si="5"/>
        <v>47.498451885472001</v>
      </c>
    </row>
    <row r="29" spans="1:17" ht="13" x14ac:dyDescent="0.3">
      <c r="A29" s="31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1:17" ht="13" x14ac:dyDescent="0.3">
      <c r="A30" s="31">
        <v>21</v>
      </c>
      <c r="B30" s="36">
        <f t="shared" si="5"/>
        <v>8.033653420232735</v>
      </c>
      <c r="C30" s="36">
        <f t="shared" si="5"/>
        <v>8.89719794207722</v>
      </c>
      <c r="D30" s="36">
        <f t="shared" si="5"/>
        <v>10.282897782522859</v>
      </c>
      <c r="E30" s="36">
        <f t="shared" si="5"/>
        <v>11.591305208820739</v>
      </c>
      <c r="F30" s="36">
        <f t="shared" si="5"/>
        <v>13.239597975395306</v>
      </c>
      <c r="G30" s="36">
        <f t="shared" si="5"/>
        <v>14.43930859248751</v>
      </c>
      <c r="H30" s="36">
        <f t="shared" si="5"/>
        <v>16.344383762478834</v>
      </c>
      <c r="I30" s="36">
        <f t="shared" si="5"/>
        <v>20.337227563547927</v>
      </c>
      <c r="J30" s="36">
        <f t="shared" si="5"/>
        <v>24.934777014902309</v>
      </c>
      <c r="K30" s="36">
        <f t="shared" si="5"/>
        <v>27.662010100229601</v>
      </c>
      <c r="L30" s="36">
        <f t="shared" si="5"/>
        <v>29.615089436182732</v>
      </c>
      <c r="M30" s="36">
        <f t="shared" si="5"/>
        <v>32.670573340917301</v>
      </c>
      <c r="N30" s="36">
        <f t="shared" si="5"/>
        <v>35.478875905727257</v>
      </c>
      <c r="O30" s="36">
        <f t="shared" si="5"/>
        <v>38.932172683516072</v>
      </c>
      <c r="P30" s="36">
        <f t="shared" si="5"/>
        <v>41.401064771417602</v>
      </c>
      <c r="Q30" s="36">
        <f t="shared" si="5"/>
        <v>49.010811595211621</v>
      </c>
    </row>
    <row r="31" spans="1:17" ht="13" x14ac:dyDescent="0.3">
      <c r="A31" s="31">
        <v>22</v>
      </c>
      <c r="B31" s="36">
        <f t="shared" si="5"/>
        <v>8.6427164006664015</v>
      </c>
      <c r="C31" s="36">
        <f t="shared" si="5"/>
        <v>9.5424923387850811</v>
      </c>
      <c r="D31" s="36">
        <f t="shared" si="5"/>
        <v>10.982320734473676</v>
      </c>
      <c r="E31" s="36">
        <f t="shared" si="5"/>
        <v>12.338014578790647</v>
      </c>
      <c r="F31" s="36">
        <f t="shared" si="5"/>
        <v>14.041493189421969</v>
      </c>
      <c r="G31" s="36">
        <f t="shared" si="5"/>
        <v>15.278754474213729</v>
      </c>
      <c r="H31" s="36">
        <f t="shared" si="5"/>
        <v>17.239619404759058</v>
      </c>
      <c r="I31" s="36">
        <f t="shared" si="5"/>
        <v>21.33704480767263</v>
      </c>
      <c r="J31" s="36">
        <f t="shared" si="5"/>
        <v>26.039265028165019</v>
      </c>
      <c r="K31" s="36">
        <f t="shared" si="5"/>
        <v>28.822454269992541</v>
      </c>
      <c r="L31" s="36">
        <f t="shared" si="5"/>
        <v>30.813282343953034</v>
      </c>
      <c r="M31" s="36">
        <f t="shared" si="5"/>
        <v>33.9244384714438</v>
      </c>
      <c r="N31" s="36">
        <f t="shared" si="5"/>
        <v>36.780712084035557</v>
      </c>
      <c r="O31" s="36">
        <f t="shared" si="5"/>
        <v>40.289360437593864</v>
      </c>
      <c r="P31" s="36">
        <f t="shared" si="5"/>
        <v>42.795654999308539</v>
      </c>
      <c r="Q31" s="36">
        <f t="shared" si="5"/>
        <v>50.511118758532305</v>
      </c>
    </row>
    <row r="32" spans="1:17" ht="13" x14ac:dyDescent="0.3">
      <c r="A32" s="31">
        <v>23</v>
      </c>
      <c r="B32" s="36">
        <f t="shared" si="5"/>
        <v>9.2604247758087546</v>
      </c>
      <c r="C32" s="36">
        <f t="shared" si="5"/>
        <v>10.195715555745821</v>
      </c>
      <c r="D32" s="36">
        <f t="shared" si="5"/>
        <v>11.688551922452435</v>
      </c>
      <c r="E32" s="36">
        <f t="shared" si="5"/>
        <v>13.090514188172801</v>
      </c>
      <c r="F32" s="36">
        <f t="shared" si="5"/>
        <v>14.847955799267668</v>
      </c>
      <c r="G32" s="36">
        <f t="shared" si="5"/>
        <v>16.121919493138918</v>
      </c>
      <c r="H32" s="36">
        <f t="shared" si="5"/>
        <v>18.137296741155808</v>
      </c>
      <c r="I32" s="36">
        <f t="shared" si="5"/>
        <v>22.336878423184253</v>
      </c>
      <c r="J32" s="36">
        <f t="shared" si="5"/>
        <v>27.141336002976505</v>
      </c>
      <c r="K32" s="36">
        <f t="shared" si="5"/>
        <v>29.979188939687628</v>
      </c>
      <c r="L32" s="36">
        <f t="shared" si="5"/>
        <v>32.006899681704304</v>
      </c>
      <c r="M32" s="36">
        <f t="shared" si="5"/>
        <v>35.172461626908053</v>
      </c>
      <c r="N32" s="36">
        <f t="shared" si="5"/>
        <v>38.075627250355794</v>
      </c>
      <c r="O32" s="36">
        <f t="shared" si="5"/>
        <v>41.638398118858468</v>
      </c>
      <c r="P32" s="36">
        <f t="shared" si="5"/>
        <v>44.181275249971101</v>
      </c>
      <c r="Q32" s="36">
        <f t="shared" si="5"/>
        <v>52.000189289078627</v>
      </c>
    </row>
    <row r="33" spans="1:17" ht="13" x14ac:dyDescent="0.3">
      <c r="A33" s="31">
        <v>24</v>
      </c>
      <c r="B33" s="36">
        <f t="shared" si="5"/>
        <v>9.8862335022414651</v>
      </c>
      <c r="C33" s="36">
        <f t="shared" si="5"/>
        <v>10.856361475532282</v>
      </c>
      <c r="D33" s="36">
        <f t="shared" si="5"/>
        <v>12.401150217444435</v>
      </c>
      <c r="E33" s="36">
        <f t="shared" si="5"/>
        <v>13.848425027170213</v>
      </c>
      <c r="F33" s="36">
        <f t="shared" si="5"/>
        <v>15.658684052512825</v>
      </c>
      <c r="G33" s="36">
        <f t="shared" si="5"/>
        <v>16.968556677706253</v>
      </c>
      <c r="H33" s="36">
        <f t="shared" si="5"/>
        <v>19.037252529523549</v>
      </c>
      <c r="I33" s="36">
        <f t="shared" si="5"/>
        <v>23.336726306089531</v>
      </c>
      <c r="J33" s="36">
        <f t="shared" si="5"/>
        <v>28.241150025528761</v>
      </c>
      <c r="K33" s="36">
        <f t="shared" si="5"/>
        <v>31.132459869612905</v>
      </c>
      <c r="L33" s="36">
        <f t="shared" si="5"/>
        <v>33.196244288628179</v>
      </c>
      <c r="M33" s="36">
        <f t="shared" si="5"/>
        <v>36.415028501807306</v>
      </c>
      <c r="N33" s="36">
        <f t="shared" si="5"/>
        <v>39.364077026603908</v>
      </c>
      <c r="O33" s="36">
        <f t="shared" si="5"/>
        <v>42.979820139351631</v>
      </c>
      <c r="P33" s="36">
        <f t="shared" si="5"/>
        <v>45.558511936530579</v>
      </c>
      <c r="Q33" s="36">
        <f>CHIINV(1-Q$5,$A33)</f>
        <v>53.478750771959106</v>
      </c>
    </row>
    <row r="34" spans="1:17" ht="13" x14ac:dyDescent="0.3">
      <c r="A34" s="31">
        <v>25</v>
      </c>
      <c r="B34" s="37">
        <f t="shared" si="5"/>
        <v>10.519652112024698</v>
      </c>
      <c r="C34" s="37">
        <f t="shared" si="5"/>
        <v>11.52397537224933</v>
      </c>
      <c r="D34" s="37">
        <f t="shared" si="5"/>
        <v>13.119720024937791</v>
      </c>
      <c r="E34" s="37">
        <f t="shared" si="5"/>
        <v>14.611407639483309</v>
      </c>
      <c r="F34" s="37">
        <f t="shared" si="5"/>
        <v>16.47340799867338</v>
      </c>
      <c r="G34" s="37">
        <f t="shared" si="5"/>
        <v>17.818445225416127</v>
      </c>
      <c r="H34" s="37">
        <f t="shared" si="5"/>
        <v>19.939340949019652</v>
      </c>
      <c r="I34" s="37">
        <f t="shared" si="5"/>
        <v>24.336586697884304</v>
      </c>
      <c r="J34" s="37">
        <f t="shared" si="5"/>
        <v>29.338850276866367</v>
      </c>
      <c r="K34" s="37">
        <f t="shared" si="5"/>
        <v>32.282486845435209</v>
      </c>
      <c r="L34" s="37">
        <f t="shared" si="5"/>
        <v>34.381587017552953</v>
      </c>
      <c r="M34" s="37">
        <f t="shared" si="5"/>
        <v>37.652484133482773</v>
      </c>
      <c r="N34" s="37">
        <f t="shared" si="5"/>
        <v>40.646469120275192</v>
      </c>
      <c r="O34" s="37">
        <f t="shared" si="5"/>
        <v>44.314104896219156</v>
      </c>
      <c r="P34" s="37">
        <f t="shared" si="5"/>
        <v>46.927890160080743</v>
      </c>
      <c r="Q34" s="37">
        <f t="shared" si="5"/>
        <v>54.947455320334967</v>
      </c>
    </row>
    <row r="35" spans="1:17" ht="13" x14ac:dyDescent="0.3">
      <c r="A35" s="31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3" x14ac:dyDescent="0.3">
      <c r="A36" s="31">
        <v>26</v>
      </c>
      <c r="B36" s="37">
        <f t="shared" si="5"/>
        <v>11.160237406164143</v>
      </c>
      <c r="C36" s="37">
        <f t="shared" si="5"/>
        <v>12.198146923505595</v>
      </c>
      <c r="D36" s="37">
        <f t="shared" si="5"/>
        <v>13.843904982007606</v>
      </c>
      <c r="E36" s="37">
        <f t="shared" si="5"/>
        <v>15.379156583261738</v>
      </c>
      <c r="F36" s="37">
        <f t="shared" si="5"/>
        <v>17.291884989738758</v>
      </c>
      <c r="G36" s="37">
        <f t="shared" si="5"/>
        <v>18.671386779637348</v>
      </c>
      <c r="H36" s="37">
        <f t="shared" si="5"/>
        <v>20.843431103075421</v>
      </c>
      <c r="I36" s="37">
        <f t="shared" si="5"/>
        <v>25.336458117477267</v>
      </c>
      <c r="J36" s="37">
        <f t="shared" si="5"/>
        <v>30.434565428615826</v>
      </c>
      <c r="K36" s="37">
        <f t="shared" si="5"/>
        <v>33.429467363946557</v>
      </c>
      <c r="L36" s="37">
        <f t="shared" si="5"/>
        <v>35.563171271923466</v>
      </c>
      <c r="M36" s="37">
        <f t="shared" si="5"/>
        <v>38.885138659830034</v>
      </c>
      <c r="N36" s="37">
        <f t="shared" si="5"/>
        <v>41.923170096353907</v>
      </c>
      <c r="O36" s="37">
        <f t="shared" si="5"/>
        <v>45.641682666283145</v>
      </c>
      <c r="P36" s="37">
        <f t="shared" si="5"/>
        <v>48.289882332456834</v>
      </c>
      <c r="Q36" s="37">
        <f t="shared" si="5"/>
        <v>56.406890118728263</v>
      </c>
    </row>
    <row r="37" spans="1:17" ht="13" x14ac:dyDescent="0.3">
      <c r="A37" s="31">
        <v>27</v>
      </c>
      <c r="B37" s="37">
        <f t="shared" si="5"/>
        <v>11.807587351366138</v>
      </c>
      <c r="C37" s="37">
        <f t="shared" si="5"/>
        <v>12.878504393144546</v>
      </c>
      <c r="D37" s="37">
        <f t="shared" si="5"/>
        <v>14.573382730821709</v>
      </c>
      <c r="E37" s="37">
        <f t="shared" si="5"/>
        <v>16.151395849664109</v>
      </c>
      <c r="F37" s="37">
        <f t="shared" si="5"/>
        <v>18.113895966895981</v>
      </c>
      <c r="G37" s="37">
        <f t="shared" si="5"/>
        <v>19.527202360691753</v>
      </c>
      <c r="H37" s="37">
        <f t="shared" si="5"/>
        <v>21.749404964499533</v>
      </c>
      <c r="I37" s="37">
        <f t="shared" si="5"/>
        <v>26.336339308591445</v>
      </c>
      <c r="J37" s="37">
        <f t="shared" si="5"/>
        <v>31.528411619522313</v>
      </c>
      <c r="K37" s="37">
        <f t="shared" si="5"/>
        <v>34.573579672858955</v>
      </c>
      <c r="L37" s="37">
        <f t="shared" si="5"/>
        <v>36.741216747797637</v>
      </c>
      <c r="M37" s="37">
        <f t="shared" si="5"/>
        <v>40.113272069413618</v>
      </c>
      <c r="N37" s="37">
        <f t="shared" si="5"/>
        <v>43.194510966156031</v>
      </c>
      <c r="O37" s="37">
        <f t="shared" si="5"/>
        <v>46.962942124751436</v>
      </c>
      <c r="P37" s="37">
        <f t="shared" si="5"/>
        <v>49.644915298994228</v>
      </c>
      <c r="Q37" s="37">
        <f t="shared" si="5"/>
        <v>57.857586142756254</v>
      </c>
    </row>
    <row r="38" spans="1:17" ht="13" x14ac:dyDescent="0.3">
      <c r="A38" s="31">
        <v>28</v>
      </c>
      <c r="B38" s="37">
        <f t="shared" si="5"/>
        <v>12.46133594800256</v>
      </c>
      <c r="C38" s="37">
        <f t="shared" si="5"/>
        <v>13.564709754618823</v>
      </c>
      <c r="D38" s="37">
        <f t="shared" si="5"/>
        <v>15.307860552601202</v>
      </c>
      <c r="E38" s="37">
        <f t="shared" si="5"/>
        <v>16.927875044422496</v>
      </c>
      <c r="F38" s="37">
        <f t="shared" si="5"/>
        <v>18.939242371917501</v>
      </c>
      <c r="G38" s="37">
        <f t="shared" si="5"/>
        <v>20.385729816008162</v>
      </c>
      <c r="H38" s="37">
        <f t="shared" si="5"/>
        <v>22.657155670645981</v>
      </c>
      <c r="I38" s="37">
        <f t="shared" si="5"/>
        <v>27.336229198689804</v>
      </c>
      <c r="J38" s="37">
        <f t="shared" si="5"/>
        <v>32.620494099025535</v>
      </c>
      <c r="K38" s="37">
        <f t="shared" si="5"/>
        <v>35.714985297769203</v>
      </c>
      <c r="L38" s="37">
        <f t="shared" si="5"/>
        <v>37.915922544697068</v>
      </c>
      <c r="M38" s="37">
        <f t="shared" si="5"/>
        <v>41.337138151427396</v>
      </c>
      <c r="N38" s="37">
        <f t="shared" si="5"/>
        <v>44.460791836317753</v>
      </c>
      <c r="O38" s="37">
        <f t="shared" si="5"/>
        <v>48.27823577031549</v>
      </c>
      <c r="P38" s="37">
        <f t="shared" si="5"/>
        <v>50.993376268499453</v>
      </c>
      <c r="Q38" s="37">
        <f t="shared" si="5"/>
        <v>59.300025426920101</v>
      </c>
    </row>
    <row r="39" spans="1:17" ht="13" x14ac:dyDescent="0.3">
      <c r="A39" s="31">
        <v>29</v>
      </c>
      <c r="B39" s="37">
        <f t="shared" si="5"/>
        <v>13.121148887960382</v>
      </c>
      <c r="C39" s="37">
        <f t="shared" si="5"/>
        <v>14.256454576274677</v>
      </c>
      <c r="D39" s="37">
        <f t="shared" si="5"/>
        <v>16.047071695364892</v>
      </c>
      <c r="E39" s="37">
        <f t="shared" si="5"/>
        <v>17.708366182824584</v>
      </c>
      <c r="F39" s="37">
        <f t="shared" si="5"/>
        <v>19.767743559474834</v>
      </c>
      <c r="G39" s="37">
        <f t="shared" si="5"/>
        <v>21.246821685955869</v>
      </c>
      <c r="H39" s="37">
        <f t="shared" si="5"/>
        <v>23.56658609841023</v>
      </c>
      <c r="I39" s="37">
        <f t="shared" si="5"/>
        <v>28.336126866584447</v>
      </c>
      <c r="J39" s="37">
        <f t="shared" si="5"/>
        <v>33.710908603910802</v>
      </c>
      <c r="K39" s="37">
        <f t="shared" si="5"/>
        <v>36.853831158180071</v>
      </c>
      <c r="L39" s="37">
        <f t="shared" si="5"/>
        <v>39.087469770693957</v>
      </c>
      <c r="M39" s="37">
        <f t="shared" si="5"/>
        <v>42.556967804292675</v>
      </c>
      <c r="N39" s="37">
        <f t="shared" si="5"/>
        <v>45.722285804174533</v>
      </c>
      <c r="O39" s="37">
        <f t="shared" si="5"/>
        <v>49.587884472898828</v>
      </c>
      <c r="P39" s="37">
        <f t="shared" si="5"/>
        <v>52.335617785933614</v>
      </c>
      <c r="Q39" s="37">
        <f t="shared" si="5"/>
        <v>60.734647165696316</v>
      </c>
    </row>
    <row r="40" spans="1:17" ht="13" x14ac:dyDescent="0.3">
      <c r="A40" s="31">
        <v>30</v>
      </c>
      <c r="B40" s="37">
        <f t="shared" si="5"/>
        <v>13.786719859502711</v>
      </c>
      <c r="C40" s="37">
        <f t="shared" si="5"/>
        <v>14.953456528455439</v>
      </c>
      <c r="D40" s="37">
        <f t="shared" si="5"/>
        <v>16.790772265566623</v>
      </c>
      <c r="E40" s="37">
        <f t="shared" si="5"/>
        <v>18.492660981953474</v>
      </c>
      <c r="F40" s="37">
        <f t="shared" si="5"/>
        <v>20.599234614585342</v>
      </c>
      <c r="G40" s="37">
        <f t="shared" si="5"/>
        <v>22.110343405448859</v>
      </c>
      <c r="H40" s="37">
        <f t="shared" si="5"/>
        <v>24.477607664886257</v>
      </c>
      <c r="I40" s="37">
        <f t="shared" si="5"/>
        <v>29.336031516661592</v>
      </c>
      <c r="J40" s="37">
        <f t="shared" si="5"/>
        <v>34.799742519140928</v>
      </c>
      <c r="K40" s="37">
        <f t="shared" si="5"/>
        <v>37.990251351382803</v>
      </c>
      <c r="L40" s="37">
        <f t="shared" si="5"/>
        <v>40.256023738711804</v>
      </c>
      <c r="M40" s="37">
        <f t="shared" si="5"/>
        <v>43.772971825742182</v>
      </c>
      <c r="N40" s="37">
        <f t="shared" si="5"/>
        <v>46.979242243671152</v>
      </c>
      <c r="O40" s="37">
        <f t="shared" si="5"/>
        <v>50.892181311517085</v>
      </c>
      <c r="P40" s="37">
        <f t="shared" si="5"/>
        <v>53.671961930240585</v>
      </c>
      <c r="Q40" s="37">
        <f t="shared" si="5"/>
        <v>62.16185286918104</v>
      </c>
    </row>
    <row r="41" spans="1:17" ht="13" x14ac:dyDescent="0.3">
      <c r="A41" s="31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3" x14ac:dyDescent="0.3">
      <c r="A42" s="31">
        <v>31</v>
      </c>
      <c r="B42" s="37">
        <f t="shared" si="5"/>
        <v>14.457767385668999</v>
      </c>
      <c r="C42" s="37">
        <f t="shared" si="5"/>
        <v>15.655456401681386</v>
      </c>
      <c r="D42" s="37">
        <f t="shared" si="5"/>
        <v>17.538738581475492</v>
      </c>
      <c r="E42" s="37">
        <f t="shared" si="5"/>
        <v>19.280568559129293</v>
      </c>
      <c r="F42" s="37">
        <f t="shared" si="5"/>
        <v>21.433564500310776</v>
      </c>
      <c r="G42" s="37">
        <f t="shared" si="5"/>
        <v>22.976171778948864</v>
      </c>
      <c r="H42" s="37">
        <f t="shared" si="5"/>
        <v>25.390139311488223</v>
      </c>
      <c r="I42" s="37">
        <f t="shared" si="5"/>
        <v>30.335942458198119</v>
      </c>
      <c r="J42" s="37">
        <f t="shared" si="5"/>
        <v>35.887075862806</v>
      </c>
      <c r="K42" s="37">
        <f t="shared" si="5"/>
        <v>39.124368665753266</v>
      </c>
      <c r="L42" s="37">
        <f t="shared" si="5"/>
        <v>41.42173582978522</v>
      </c>
      <c r="M42" s="37">
        <f t="shared" si="5"/>
        <v>44.985343280365136</v>
      </c>
      <c r="N42" s="37">
        <f t="shared" si="5"/>
        <v>48.23188959445195</v>
      </c>
      <c r="O42" s="37">
        <f t="shared" si="5"/>
        <v>52.191394833191922</v>
      </c>
      <c r="P42" s="37">
        <f t="shared" si="5"/>
        <v>55.002703880023901</v>
      </c>
      <c r="Q42" s="37">
        <f t="shared" si="5"/>
        <v>63.582010746565352</v>
      </c>
    </row>
    <row r="43" spans="1:17" ht="13" x14ac:dyDescent="0.3">
      <c r="A43" s="31">
        <v>32</v>
      </c>
      <c r="B43" s="37">
        <f t="shared" si="5"/>
        <v>15.134032105415708</v>
      </c>
      <c r="C43" s="37">
        <f t="shared" si="5"/>
        <v>16.362215547665794</v>
      </c>
      <c r="D43" s="37">
        <f t="shared" si="5"/>
        <v>18.290764907283055</v>
      </c>
      <c r="E43" s="37">
        <f t="shared" si="5"/>
        <v>20.071913464548285</v>
      </c>
      <c r="F43" s="37">
        <f t="shared" si="5"/>
        <v>22.270594476644238</v>
      </c>
      <c r="G43" s="37">
        <f t="shared" si="5"/>
        <v>23.844193679737764</v>
      </c>
      <c r="H43" s="37">
        <f t="shared" si="5"/>
        <v>26.304106638359229</v>
      </c>
      <c r="I43" s="37">
        <f t="shared" si="5"/>
        <v>31.335859088634496</v>
      </c>
      <c r="J43" s="37">
        <f t="shared" si="5"/>
        <v>36.972982126683121</v>
      </c>
      <c r="K43" s="37">
        <f t="shared" si="5"/>
        <v>40.256295871976185</v>
      </c>
      <c r="L43" s="37">
        <f t="shared" si="5"/>
        <v>42.584745082980838</v>
      </c>
      <c r="M43" s="37">
        <f t="shared" si="5"/>
        <v>46.194259520278464</v>
      </c>
      <c r="N43" s="37">
        <f t="shared" si="5"/>
        <v>49.480437742971681</v>
      </c>
      <c r="O43" s="37">
        <f t="shared" si="5"/>
        <v>53.485771836235358</v>
      </c>
      <c r="P43" s="37">
        <f t="shared" si="5"/>
        <v>56.328114959710895</v>
      </c>
      <c r="Q43" s="37">
        <f t="shared" si="5"/>
        <v>64.995459454369325</v>
      </c>
    </row>
    <row r="44" spans="1:17" ht="13" x14ac:dyDescent="0.3">
      <c r="A44" s="31">
        <v>33</v>
      </c>
      <c r="B44" s="37">
        <f t="shared" si="5"/>
        <v>15.815274424327857</v>
      </c>
      <c r="C44" s="37">
        <f t="shared" si="5"/>
        <v>17.073513672329383</v>
      </c>
      <c r="D44" s="37">
        <f t="shared" si="5"/>
        <v>19.046661503175116</v>
      </c>
      <c r="E44" s="37">
        <f t="shared" si="5"/>
        <v>20.866533990714789</v>
      </c>
      <c r="F44" s="37">
        <f t="shared" si="5"/>
        <v>23.110196743607261</v>
      </c>
      <c r="G44" s="37">
        <f t="shared" si="5"/>
        <v>24.714304934431148</v>
      </c>
      <c r="H44" s="37">
        <f t="shared" si="5"/>
        <v>27.219441162755167</v>
      </c>
      <c r="I44" s="37">
        <f t="shared" si="5"/>
        <v>32.335780879948437</v>
      </c>
      <c r="J44" s="37">
        <f t="shared" si="5"/>
        <v>38.057528997447051</v>
      </c>
      <c r="K44" s="37">
        <f t="shared" si="5"/>
        <v>41.386136830759177</v>
      </c>
      <c r="L44" s="37">
        <f t="shared" si="5"/>
        <v>43.745179559434199</v>
      </c>
      <c r="M44" s="37">
        <f t="shared" si="5"/>
        <v>47.399883919080921</v>
      </c>
      <c r="N44" s="37">
        <f t="shared" si="5"/>
        <v>50.72508006628123</v>
      </c>
      <c r="O44" s="37">
        <f t="shared" si="5"/>
        <v>54.775539760110341</v>
      </c>
      <c r="P44" s="37">
        <f t="shared" si="5"/>
        <v>57.648445255858533</v>
      </c>
      <c r="Q44" s="37">
        <f t="shared" si="5"/>
        <v>66.402511318541102</v>
      </c>
    </row>
    <row r="45" spans="1:17" ht="13" x14ac:dyDescent="0.3">
      <c r="A45" s="31">
        <v>34</v>
      </c>
      <c r="B45" s="37">
        <f t="shared" si="5"/>
        <v>16.501272475544379</v>
      </c>
      <c r="C45" s="37">
        <f t="shared" si="5"/>
        <v>17.789146923546873</v>
      </c>
      <c r="D45" s="37">
        <f t="shared" si="5"/>
        <v>19.806252939214577</v>
      </c>
      <c r="E45" s="37">
        <f t="shared" si="5"/>
        <v>21.664280712551975</v>
      </c>
      <c r="F45" s="37">
        <f t="shared" si="5"/>
        <v>23.952253270899316</v>
      </c>
      <c r="G45" s="37">
        <f t="shared" si="5"/>
        <v>25.586409361484225</v>
      </c>
      <c r="H45" s="37">
        <f t="shared" si="5"/>
        <v>28.13607968036828</v>
      </c>
      <c r="I45" s="37">
        <f t="shared" si="5"/>
        <v>33.33570736747923</v>
      </c>
      <c r="J45" s="37">
        <f t="shared" si="5"/>
        <v>39.140778978600316</v>
      </c>
      <c r="K45" s="37">
        <f t="shared" si="5"/>
        <v>42.513987447928933</v>
      </c>
      <c r="L45" s="37">
        <f t="shared" si="5"/>
        <v>44.90315751851994</v>
      </c>
      <c r="M45" s="37">
        <f t="shared" si="5"/>
        <v>48.602367367294185</v>
      </c>
      <c r="N45" s="37">
        <f t="shared" si="5"/>
        <v>51.965995195121906</v>
      </c>
      <c r="O45" s="37">
        <f t="shared" si="5"/>
        <v>56.060908747789078</v>
      </c>
      <c r="P45" s="37">
        <f t="shared" si="5"/>
        <v>58.963925875519394</v>
      </c>
      <c r="Q45" s="37">
        <f t="shared" si="5"/>
        <v>67.803455118035359</v>
      </c>
    </row>
    <row r="46" spans="1:17" ht="13" x14ac:dyDescent="0.3">
      <c r="A46" s="38">
        <v>35</v>
      </c>
      <c r="B46" s="37">
        <f t="shared" si="5"/>
        <v>17.191820342443918</v>
      </c>
      <c r="C46" s="37">
        <f t="shared" si="5"/>
        <v>18.508926227024915</v>
      </c>
      <c r="D46" s="37">
        <f t="shared" si="5"/>
        <v>20.569376630744966</v>
      </c>
      <c r="E46" s="37">
        <f t="shared" si="5"/>
        <v>22.465015220882691</v>
      </c>
      <c r="F46" s="37">
        <f t="shared" si="5"/>
        <v>24.796654783692496</v>
      </c>
      <c r="G46" s="37">
        <f t="shared" si="5"/>
        <v>26.460417938484529</v>
      </c>
      <c r="H46" s="37">
        <f t="shared" si="5"/>
        <v>29.053963712647128</v>
      </c>
      <c r="I46" s="37">
        <f t="shared" si="5"/>
        <v>34.335638140703615</v>
      </c>
      <c r="J46" s="37">
        <f t="shared" si="5"/>
        <v>40.222789929322822</v>
      </c>
      <c r="K46" s="37">
        <f t="shared" si="5"/>
        <v>43.639936501839934</v>
      </c>
      <c r="L46" s="37">
        <f t="shared" si="5"/>
        <v>46.0587884368367</v>
      </c>
      <c r="M46" s="37">
        <f t="shared" si="5"/>
        <v>49.801849568201867</v>
      </c>
      <c r="N46" s="37">
        <f t="shared" si="5"/>
        <v>53.203348542056496</v>
      </c>
      <c r="O46" s="37">
        <f t="shared" si="5"/>
        <v>57.342073433859241</v>
      </c>
      <c r="P46" s="37">
        <f t="shared" si="5"/>
        <v>60.274770904781043</v>
      </c>
      <c r="Q46" s="37">
        <f t="shared" si="5"/>
        <v>69.198558500736723</v>
      </c>
    </row>
  </sheetData>
  <mergeCells count="3">
    <mergeCell ref="B4:Q4"/>
    <mergeCell ref="A1:Q1"/>
    <mergeCell ref="A2:Q2"/>
  </mergeCells>
  <phoneticPr fontId="3" type="noConversion"/>
  <pageMargins left="0.24" right="0.24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5"/>
  <sheetViews>
    <sheetView showGridLines="0" workbookViewId="0">
      <selection activeCell="D1" sqref="D1:K1"/>
    </sheetView>
  </sheetViews>
  <sheetFormatPr defaultRowHeight="12.5" x14ac:dyDescent="0.25"/>
  <cols>
    <col min="1" max="1" width="5.26953125" customWidth="1"/>
    <col min="2" max="2" width="6.08984375" customWidth="1"/>
    <col min="4" max="11" width="8.81640625" customWidth="1"/>
  </cols>
  <sheetData>
    <row r="1" spans="1:20" s="1" customFormat="1" ht="13" x14ac:dyDescent="0.3">
      <c r="B1" s="4"/>
      <c r="D1" s="70" t="s">
        <v>19</v>
      </c>
      <c r="E1" s="70"/>
      <c r="F1" s="70"/>
      <c r="G1" s="70"/>
      <c r="H1" s="70"/>
      <c r="I1" s="70"/>
      <c r="J1" s="70"/>
      <c r="K1" s="70"/>
      <c r="L1" s="4"/>
      <c r="M1" s="70" t="s">
        <v>19</v>
      </c>
      <c r="N1" s="70"/>
      <c r="O1" s="70"/>
      <c r="P1" s="70"/>
      <c r="Q1" s="70"/>
      <c r="R1" s="70"/>
      <c r="S1" s="70"/>
      <c r="T1" s="70"/>
    </row>
    <row r="2" spans="1:20" s="1" customFormat="1" x14ac:dyDescent="0.25">
      <c r="D2" s="71" t="s">
        <v>16</v>
      </c>
      <c r="E2" s="71"/>
      <c r="F2" s="71"/>
      <c r="G2" s="71"/>
      <c r="H2" s="71"/>
      <c r="I2" s="71"/>
      <c r="J2" s="71"/>
      <c r="K2" s="71"/>
      <c r="M2" s="71" t="s">
        <v>16</v>
      </c>
      <c r="N2" s="71"/>
      <c r="O2" s="71"/>
      <c r="P2" s="71"/>
      <c r="Q2" s="71"/>
      <c r="R2" s="71"/>
      <c r="S2" s="71"/>
      <c r="T2" s="71"/>
    </row>
    <row r="3" spans="1:20" x14ac:dyDescent="0.25">
      <c r="C3" s="74" t="s">
        <v>20</v>
      </c>
      <c r="D3" s="43" t="s">
        <v>21</v>
      </c>
      <c r="E3" s="43"/>
      <c r="F3" s="43"/>
      <c r="G3" s="43"/>
      <c r="H3" s="43"/>
      <c r="I3" s="43"/>
      <c r="J3" s="43"/>
      <c r="K3" s="43"/>
      <c r="L3" s="43"/>
      <c r="M3" s="43" t="s">
        <v>21</v>
      </c>
      <c r="N3" s="43"/>
      <c r="O3" s="43"/>
      <c r="P3" s="43"/>
      <c r="Q3" s="43"/>
      <c r="R3" s="43"/>
      <c r="S3" s="43"/>
      <c r="T3" s="77" t="s">
        <v>22</v>
      </c>
    </row>
    <row r="4" spans="1:20" x14ac:dyDescent="0.25">
      <c r="C4" s="74"/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12</v>
      </c>
      <c r="O4" s="43">
        <v>15</v>
      </c>
      <c r="P4" s="43">
        <v>20</v>
      </c>
      <c r="Q4" s="43">
        <v>30</v>
      </c>
      <c r="R4" s="43">
        <v>60</v>
      </c>
      <c r="S4" s="43">
        <v>120</v>
      </c>
      <c r="T4" s="78"/>
    </row>
    <row r="5" spans="1:20" x14ac:dyDescent="0.25">
      <c r="A5" s="72" t="s">
        <v>18</v>
      </c>
      <c r="B5" s="44">
        <v>0.9</v>
      </c>
      <c r="C5" s="43">
        <v>1</v>
      </c>
      <c r="D5" s="44">
        <f t="shared" ref="D5:S20" si="0">FINV(1-$B5,D$4,$C5)</f>
        <v>39.863458189061419</v>
      </c>
      <c r="E5" s="44">
        <f t="shared" si="0"/>
        <v>49.500000000000021</v>
      </c>
      <c r="F5" s="44">
        <f t="shared" si="0"/>
        <v>53.593244658671296</v>
      </c>
      <c r="G5" s="44">
        <f t="shared" si="0"/>
        <v>55.832961122513048</v>
      </c>
      <c r="H5" s="44">
        <f t="shared" si="0"/>
        <v>57.240077132351466</v>
      </c>
      <c r="I5" s="44">
        <f t="shared" si="0"/>
        <v>58.204416430555852</v>
      </c>
      <c r="J5" s="44">
        <f t="shared" si="0"/>
        <v>58.90595324214128</v>
      </c>
      <c r="K5" s="44">
        <f t="shared" si="0"/>
        <v>59.438980566477269</v>
      </c>
      <c r="L5" s="44">
        <f t="shared" si="0"/>
        <v>59.857585145990527</v>
      </c>
      <c r="M5" s="44">
        <f t="shared" si="0"/>
        <v>60.194980344046272</v>
      </c>
      <c r="N5" s="44">
        <f t="shared" si="0"/>
        <v>60.705211874157825</v>
      </c>
      <c r="O5" s="44">
        <f t="shared" si="0"/>
        <v>61.220343258609688</v>
      </c>
      <c r="P5" s="44">
        <f t="shared" si="0"/>
        <v>61.740292401738401</v>
      </c>
      <c r="Q5" s="44">
        <f t="shared" si="0"/>
        <v>62.264969801531208</v>
      </c>
      <c r="R5" s="44">
        <f t="shared" si="0"/>
        <v>62.794279086737504</v>
      </c>
      <c r="S5" s="44">
        <f t="shared" si="0"/>
        <v>63.060638852236366</v>
      </c>
      <c r="T5" s="44">
        <v>63.328085519761913</v>
      </c>
    </row>
    <row r="6" spans="1:20" x14ac:dyDescent="0.25">
      <c r="A6" s="73"/>
      <c r="B6">
        <v>0.95</v>
      </c>
      <c r="C6" s="43">
        <v>1</v>
      </c>
      <c r="D6" s="44">
        <v>161.44763874199316</v>
      </c>
      <c r="E6" s="44">
        <f t="shared" si="0"/>
        <v>199.4999999999996</v>
      </c>
      <c r="F6" s="44">
        <f t="shared" si="0"/>
        <v>215.70734536960865</v>
      </c>
      <c r="G6" s="44">
        <f t="shared" si="0"/>
        <v>224.58324062625039</v>
      </c>
      <c r="H6" s="44">
        <f t="shared" si="0"/>
        <v>230.16187811010636</v>
      </c>
      <c r="I6" s="44">
        <f t="shared" si="0"/>
        <v>233.98600035626578</v>
      </c>
      <c r="J6" s="44">
        <f t="shared" si="0"/>
        <v>236.76840027699501</v>
      </c>
      <c r="K6" s="44">
        <f t="shared" si="0"/>
        <v>238.88269480252376</v>
      </c>
      <c r="L6" s="44">
        <f t="shared" si="0"/>
        <v>240.54325471326277</v>
      </c>
      <c r="M6" s="44">
        <f t="shared" si="0"/>
        <v>241.88174725083289</v>
      </c>
      <c r="N6" s="44">
        <f t="shared" si="0"/>
        <v>243.90603848907404</v>
      </c>
      <c r="O6" s="44">
        <f t="shared" si="0"/>
        <v>245.94992620524948</v>
      </c>
      <c r="P6" s="44">
        <f t="shared" si="0"/>
        <v>248.01308208473918</v>
      </c>
      <c r="Q6" s="44">
        <f t="shared" si="0"/>
        <v>250.09514818700831</v>
      </c>
      <c r="R6" s="44">
        <f t="shared" si="0"/>
        <v>252.19573909398173</v>
      </c>
      <c r="S6" s="44">
        <f t="shared" si="0"/>
        <v>253.25285403342997</v>
      </c>
      <c r="T6" s="44">
        <v>254.3143168337059</v>
      </c>
    </row>
    <row r="7" spans="1:20" x14ac:dyDescent="0.25">
      <c r="A7" s="73"/>
      <c r="B7">
        <v>0.97499999999999998</v>
      </c>
      <c r="C7" s="43">
        <v>1</v>
      </c>
      <c r="D7" s="44">
        <f>FINV(1-$B7,D$4,$C7)</f>
        <v>647.78901147784416</v>
      </c>
      <c r="E7" s="44">
        <f t="shared" si="0"/>
        <v>799.49999999999852</v>
      </c>
      <c r="F7" s="44">
        <f t="shared" si="0"/>
        <v>864.16297216352802</v>
      </c>
      <c r="G7" s="44">
        <f t="shared" si="0"/>
        <v>899.58331017803596</v>
      </c>
      <c r="H7" s="44">
        <f t="shared" si="0"/>
        <v>921.84790329970758</v>
      </c>
      <c r="I7" s="44">
        <f t="shared" si="0"/>
        <v>937.11108344820047</v>
      </c>
      <c r="J7" s="44">
        <f t="shared" si="0"/>
        <v>948.21688909393254</v>
      </c>
      <c r="K7" s="44">
        <f t="shared" si="0"/>
        <v>956.65622060310181</v>
      </c>
      <c r="L7" s="44">
        <f t="shared" si="0"/>
        <v>963.28457894675944</v>
      </c>
      <c r="M7" s="44">
        <f t="shared" si="0"/>
        <v>968.62744367696587</v>
      </c>
      <c r="N7" s="44">
        <f t="shared" si="0"/>
        <v>976.70794987732893</v>
      </c>
      <c r="O7" s="44">
        <f t="shared" si="0"/>
        <v>984.86684125760314</v>
      </c>
      <c r="P7" s="44">
        <f t="shared" si="0"/>
        <v>993.10280457624822</v>
      </c>
      <c r="Q7" s="44">
        <f t="shared" si="0"/>
        <v>1001.4144080879435</v>
      </c>
      <c r="R7" s="44">
        <f t="shared" si="0"/>
        <v>1009.8001101370506</v>
      </c>
      <c r="S7" s="44">
        <f t="shared" si="0"/>
        <v>1014.0202388550886</v>
      </c>
      <c r="T7" s="44">
        <v>1018.2577599157912</v>
      </c>
    </row>
    <row r="8" spans="1:20" x14ac:dyDescent="0.25">
      <c r="A8" s="73"/>
      <c r="B8">
        <v>0.99</v>
      </c>
      <c r="C8" s="43">
        <v>1</v>
      </c>
      <c r="D8" s="44">
        <f>FINV(1-$B8,D$4,$C8)</f>
        <v>4052.1806954768263</v>
      </c>
      <c r="E8" s="44">
        <f t="shared" si="0"/>
        <v>4999.4999999999955</v>
      </c>
      <c r="F8" s="44">
        <f t="shared" si="0"/>
        <v>5403.3520137385312</v>
      </c>
      <c r="G8" s="44">
        <f t="shared" si="0"/>
        <v>5624.5833296294331</v>
      </c>
      <c r="H8" s="44">
        <f t="shared" si="0"/>
        <v>5763.6495541557069</v>
      </c>
      <c r="I8" s="44">
        <f t="shared" si="0"/>
        <v>5858.9861066861849</v>
      </c>
      <c r="J8" s="44">
        <f t="shared" si="0"/>
        <v>5928.3557315865191</v>
      </c>
      <c r="K8" s="44">
        <f t="shared" si="0"/>
        <v>5981.0703077977205</v>
      </c>
      <c r="L8" s="44">
        <f t="shared" si="0"/>
        <v>6022.4732449682569</v>
      </c>
      <c r="M8" s="44">
        <f t="shared" si="0"/>
        <v>6055.84670739582</v>
      </c>
      <c r="N8" s="44">
        <f t="shared" si="0"/>
        <v>6106.3207076912831</v>
      </c>
      <c r="O8" s="44">
        <f t="shared" si="0"/>
        <v>6157.2846150643536</v>
      </c>
      <c r="P8" s="44">
        <f t="shared" si="0"/>
        <v>6208.7302217623119</v>
      </c>
      <c r="Q8" s="44">
        <f t="shared" si="0"/>
        <v>6260.6485793837173</v>
      </c>
      <c r="R8" s="44">
        <f t="shared" si="0"/>
        <v>6313.0300525875782</v>
      </c>
      <c r="S8" s="44">
        <f t="shared" si="0"/>
        <v>6339.3912746722472</v>
      </c>
      <c r="T8" s="44">
        <v>6365.8612033540267</v>
      </c>
    </row>
    <row r="9" spans="1:20" x14ac:dyDescent="0.25">
      <c r="A9" s="73"/>
      <c r="B9">
        <v>0.995</v>
      </c>
      <c r="C9" s="43">
        <v>1</v>
      </c>
      <c r="D9" s="44">
        <f>FINV(1-$B9,D$4,$C9)</f>
        <v>16210.722720219705</v>
      </c>
      <c r="E9" s="44">
        <f t="shared" si="0"/>
        <v>19999.499999999953</v>
      </c>
      <c r="F9" s="44">
        <f t="shared" si="0"/>
        <v>21614.74139856884</v>
      </c>
      <c r="G9" s="44">
        <f t="shared" si="0"/>
        <v>22499.583332407332</v>
      </c>
      <c r="H9" s="44">
        <f t="shared" si="0"/>
        <v>23055.798232237634</v>
      </c>
      <c r="I9" s="44">
        <f t="shared" si="0"/>
        <v>23437.111110004906</v>
      </c>
      <c r="J9" s="44">
        <f t="shared" si="0"/>
        <v>23714.565800701032</v>
      </c>
      <c r="K9" s="44">
        <f t="shared" si="0"/>
        <v>23925.406248824445</v>
      </c>
      <c r="L9" s="44">
        <f t="shared" si="0"/>
        <v>24091.004108920944</v>
      </c>
      <c r="M9" s="44">
        <f t="shared" si="0"/>
        <v>24224.486847747416</v>
      </c>
      <c r="N9" s="44">
        <f t="shared" si="0"/>
        <v>24426.366182578717</v>
      </c>
      <c r="O9" s="44">
        <f t="shared" si="0"/>
        <v>24630.205145691274</v>
      </c>
      <c r="P9" s="44">
        <f t="shared" si="0"/>
        <v>24835.970906074821</v>
      </c>
      <c r="Q9" s="44">
        <f t="shared" si="0"/>
        <v>25043.627670124257</v>
      </c>
      <c r="R9" s="44">
        <f t="shared" si="0"/>
        <v>25253.136896476299</v>
      </c>
      <c r="S9" s="44">
        <f t="shared" si="0"/>
        <v>25358.573451573269</v>
      </c>
      <c r="T9" s="44">
        <v>25464.444826885891</v>
      </c>
    </row>
    <row r="10" spans="1:20" x14ac:dyDescent="0.25"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3" customHeight="1" x14ac:dyDescent="0.25">
      <c r="A11" s="72" t="s">
        <v>18</v>
      </c>
      <c r="B11" s="44">
        <v>0.9</v>
      </c>
      <c r="C11" s="43">
        <v>2</v>
      </c>
      <c r="D11" s="44">
        <f>FINV(1-$B11,D$4,$C11)</f>
        <v>8.5263157894736903</v>
      </c>
      <c r="E11" s="44">
        <f t="shared" si="0"/>
        <v>9.0000000000000018</v>
      </c>
      <c r="F11" s="44">
        <f t="shared" si="0"/>
        <v>9.1617901681797331</v>
      </c>
      <c r="G11" s="44">
        <f t="shared" si="0"/>
        <v>9.2434164902525691</v>
      </c>
      <c r="H11" s="44">
        <f t="shared" si="0"/>
        <v>9.2926263463216774</v>
      </c>
      <c r="I11" s="44">
        <f t="shared" si="0"/>
        <v>9.3255304546392903</v>
      </c>
      <c r="J11" s="44">
        <f t="shared" si="0"/>
        <v>9.3490811655497232</v>
      </c>
      <c r="K11" s="44">
        <f t="shared" si="0"/>
        <v>9.3667703273702934</v>
      </c>
      <c r="L11" s="44">
        <f t="shared" si="0"/>
        <v>9.3805440483263851</v>
      </c>
      <c r="M11" s="44">
        <f t="shared" si="0"/>
        <v>9.3915727801497013</v>
      </c>
      <c r="N11" s="44">
        <f t="shared" si="0"/>
        <v>9.4081321365257047</v>
      </c>
      <c r="O11" s="44">
        <f t="shared" si="0"/>
        <v>9.4247110035026704</v>
      </c>
      <c r="P11" s="44">
        <f t="shared" si="0"/>
        <v>9.4413093812971827</v>
      </c>
      <c r="Q11" s="44">
        <f t="shared" si="0"/>
        <v>9.4579272700776844</v>
      </c>
      <c r="R11" s="44">
        <f t="shared" si="0"/>
        <v>9.4745646699645416</v>
      </c>
      <c r="S11" s="44">
        <f t="shared" si="0"/>
        <v>9.4828906865972673</v>
      </c>
      <c r="T11" s="44">
        <v>9.4912205942973067</v>
      </c>
    </row>
    <row r="12" spans="1:20" x14ac:dyDescent="0.25">
      <c r="A12" s="73"/>
      <c r="B12">
        <v>0.95</v>
      </c>
      <c r="C12" s="43">
        <v>2</v>
      </c>
      <c r="D12" s="44">
        <f>FINV(1-$B12,D$4,$C12)</f>
        <v>18.51282051282049</v>
      </c>
      <c r="E12" s="44">
        <f t="shared" si="0"/>
        <v>18.999999999999979</v>
      </c>
      <c r="F12" s="44">
        <f t="shared" si="0"/>
        <v>19.164292127511271</v>
      </c>
      <c r="G12" s="44">
        <f t="shared" si="0"/>
        <v>19.246794344808947</v>
      </c>
      <c r="H12" s="44">
        <f t="shared" si="0"/>
        <v>19.296409652017239</v>
      </c>
      <c r="I12" s="44">
        <f t="shared" si="0"/>
        <v>19.32953401515401</v>
      </c>
      <c r="J12" s="44">
        <f t="shared" si="0"/>
        <v>19.353217536092924</v>
      </c>
      <c r="K12" s="44">
        <f t="shared" si="0"/>
        <v>19.370992898066451</v>
      </c>
      <c r="L12" s="44">
        <f t="shared" si="0"/>
        <v>19.384825718171463</v>
      </c>
      <c r="M12" s="44">
        <f t="shared" si="0"/>
        <v>19.395896723571735</v>
      </c>
      <c r="N12" s="44">
        <f t="shared" si="0"/>
        <v>19.412511147223466</v>
      </c>
      <c r="O12" s="44">
        <f t="shared" si="0"/>
        <v>19.429135069563529</v>
      </c>
      <c r="P12" s="44">
        <f t="shared" si="0"/>
        <v>19.44576849061691</v>
      </c>
      <c r="Q12" s="44">
        <f t="shared" si="0"/>
        <v>19.462411410403071</v>
      </c>
      <c r="R12" s="44">
        <f t="shared" si="0"/>
        <v>19.479063828935889</v>
      </c>
      <c r="S12" s="44">
        <f t="shared" si="0"/>
        <v>19.487393600235105</v>
      </c>
      <c r="T12" s="44">
        <v>19.495724757044329</v>
      </c>
    </row>
    <row r="13" spans="1:20" x14ac:dyDescent="0.25">
      <c r="A13" s="73"/>
      <c r="B13">
        <v>0.97499999999999998</v>
      </c>
      <c r="C13" s="43">
        <v>2</v>
      </c>
      <c r="D13" s="44">
        <f>FINV(1-$B13,D$4,$C13)</f>
        <v>38.506329113924011</v>
      </c>
      <c r="E13" s="44">
        <f t="shared" si="0"/>
        <v>38.999999999999957</v>
      </c>
      <c r="F13" s="44">
        <f t="shared" si="0"/>
        <v>39.165494564013599</v>
      </c>
      <c r="G13" s="44">
        <f t="shared" si="0"/>
        <v>39.248417658131466</v>
      </c>
      <c r="H13" s="44">
        <f t="shared" si="0"/>
        <v>39.298227775403291</v>
      </c>
      <c r="I13" s="44">
        <f t="shared" si="0"/>
        <v>39.331457962410241</v>
      </c>
      <c r="J13" s="44">
        <f t="shared" si="0"/>
        <v>39.355205292186128</v>
      </c>
      <c r="K13" s="44">
        <f t="shared" si="0"/>
        <v>39.373022068702404</v>
      </c>
      <c r="L13" s="44">
        <f t="shared" si="0"/>
        <v>39.386883282551338</v>
      </c>
      <c r="M13" s="44">
        <f t="shared" si="0"/>
        <v>39.39797459786439</v>
      </c>
      <c r="N13" s="44">
        <f t="shared" si="0"/>
        <v>39.414615477893435</v>
      </c>
      <c r="O13" s="44">
        <f t="shared" si="0"/>
        <v>39.431261046397054</v>
      </c>
      <c r="P13" s="44">
        <f t="shared" si="0"/>
        <v>39.447911303378255</v>
      </c>
      <c r="Q13" s="44">
        <f t="shared" si="0"/>
        <v>39.464566248839333</v>
      </c>
      <c r="R13" s="44">
        <f t="shared" si="0"/>
        <v>39.481225882781963</v>
      </c>
      <c r="S13" s="44">
        <f t="shared" si="0"/>
        <v>39.489557457934239</v>
      </c>
      <c r="T13" s="44">
        <v>39.497889231223368</v>
      </c>
    </row>
    <row r="14" spans="1:20" x14ac:dyDescent="0.25">
      <c r="A14" s="73"/>
      <c r="B14">
        <v>0.99</v>
      </c>
      <c r="C14" s="43">
        <v>2</v>
      </c>
      <c r="D14" s="44">
        <f>FINV(1-$B14,D$4,$C14)</f>
        <v>98.502512562814005</v>
      </c>
      <c r="E14" s="44">
        <f t="shared" si="0"/>
        <v>98.999999999999957</v>
      </c>
      <c r="F14" s="44">
        <f t="shared" si="0"/>
        <v>99.16620137447147</v>
      </c>
      <c r="G14" s="44">
        <f t="shared" si="0"/>
        <v>99.249371855330921</v>
      </c>
      <c r="H14" s="44">
        <f t="shared" si="0"/>
        <v>99.29929647786409</v>
      </c>
      <c r="I14" s="44">
        <f t="shared" si="0"/>
        <v>99.332588865403338</v>
      </c>
      <c r="J14" s="44">
        <f t="shared" si="0"/>
        <v>99.356373700187191</v>
      </c>
      <c r="K14" s="44">
        <f t="shared" si="0"/>
        <v>99.374214818915846</v>
      </c>
      <c r="L14" s="44">
        <f t="shared" si="0"/>
        <v>99.388092721714287</v>
      </c>
      <c r="M14" s="44">
        <f t="shared" si="0"/>
        <v>99.399195974539353</v>
      </c>
      <c r="N14" s="44">
        <f t="shared" si="0"/>
        <v>99.41585240475402</v>
      </c>
      <c r="O14" s="44">
        <f t="shared" si="0"/>
        <v>99.432510696141392</v>
      </c>
      <c r="P14" s="44">
        <f t="shared" si="0"/>
        <v>99.449170848701812</v>
      </c>
      <c r="Q14" s="44">
        <f t="shared" si="0"/>
        <v>99.46583286243532</v>
      </c>
      <c r="R14" s="44">
        <f t="shared" si="0"/>
        <v>99.482496737342046</v>
      </c>
      <c r="S14" s="44">
        <f t="shared" si="0"/>
        <v>99.490829372735504</v>
      </c>
      <c r="T14" s="44">
        <v>99.499161594373277</v>
      </c>
    </row>
    <row r="15" spans="1:20" x14ac:dyDescent="0.25">
      <c r="A15" s="73"/>
      <c r="B15">
        <v>0.995</v>
      </c>
      <c r="C15" s="43">
        <v>2</v>
      </c>
      <c r="D15" s="44">
        <f>FINV(1-$B15,D$4,$C15)</f>
        <v>198.50125313283186</v>
      </c>
      <c r="E15" s="44">
        <f t="shared" si="0"/>
        <v>198.99999999999974</v>
      </c>
      <c r="F15" s="44">
        <f t="shared" si="0"/>
        <v>199.16643460468538</v>
      </c>
      <c r="G15" s="44">
        <f t="shared" si="0"/>
        <v>199.24968671629983</v>
      </c>
      <c r="H15" s="44">
        <f t="shared" si="0"/>
        <v>199.29964912224258</v>
      </c>
      <c r="I15" s="44">
        <f t="shared" si="0"/>
        <v>199.3329620341116</v>
      </c>
      <c r="J15" s="44">
        <f t="shared" si="0"/>
        <v>199.35675924442174</v>
      </c>
      <c r="K15" s="44">
        <f t="shared" si="0"/>
        <v>199.37460839534421</v>
      </c>
      <c r="L15" s="44">
        <f t="shared" si="0"/>
        <v>199.38849180498875</v>
      </c>
      <c r="M15" s="44">
        <f t="shared" si="0"/>
        <v>199.39959899682862</v>
      </c>
      <c r="N15" s="44">
        <f t="shared" si="0"/>
        <v>199.41626055812881</v>
      </c>
      <c r="O15" s="44">
        <f t="shared" si="0"/>
        <v>199.43292304767726</v>
      </c>
      <c r="P15" s="44">
        <f t="shared" si="0"/>
        <v>199.4495864654744</v>
      </c>
      <c r="Q15" s="44">
        <f t="shared" si="0"/>
        <v>199.46625081151981</v>
      </c>
      <c r="R15" s="44">
        <f t="shared" si="0"/>
        <v>199.48291608581363</v>
      </c>
      <c r="S15" s="44">
        <f t="shared" si="0"/>
        <v>199.49124907105397</v>
      </c>
      <c r="T15" s="44">
        <v>199.49958143990875</v>
      </c>
    </row>
    <row r="16" spans="1:20" x14ac:dyDescent="0.25">
      <c r="A16" s="72" t="s">
        <v>18</v>
      </c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3" customHeight="1" x14ac:dyDescent="0.25">
      <c r="A17" s="73"/>
      <c r="B17" s="44">
        <v>0.9</v>
      </c>
      <c r="C17" s="43">
        <v>3</v>
      </c>
      <c r="D17" s="44">
        <f>FINV(1-$B17,D$4,$C17)</f>
        <v>5.5383194562622391</v>
      </c>
      <c r="E17" s="44">
        <f t="shared" si="0"/>
        <v>5.4623832504191698</v>
      </c>
      <c r="F17" s="44">
        <f t="shared" si="0"/>
        <v>5.3907732803297854</v>
      </c>
      <c r="G17" s="44">
        <f t="shared" si="0"/>
        <v>5.3426444784814704</v>
      </c>
      <c r="H17" s="44">
        <f t="shared" si="0"/>
        <v>5.3091570194968334</v>
      </c>
      <c r="I17" s="44">
        <f t="shared" si="0"/>
        <v>5.2847315600805533</v>
      </c>
      <c r="J17" s="44">
        <f t="shared" si="0"/>
        <v>5.2661946397665105</v>
      </c>
      <c r="K17" s="44">
        <f t="shared" si="0"/>
        <v>5.2516710815214669</v>
      </c>
      <c r="L17" s="44">
        <f t="shared" si="0"/>
        <v>5.2399958611357285</v>
      </c>
      <c r="M17" s="44">
        <f t="shared" si="0"/>
        <v>5.2304112705552273</v>
      </c>
      <c r="N17" s="44">
        <f t="shared" si="0"/>
        <v>5.2156178285450174</v>
      </c>
      <c r="O17" s="44">
        <f t="shared" si="0"/>
        <v>5.2003125362608955</v>
      </c>
      <c r="P17" s="44">
        <f t="shared" si="0"/>
        <v>5.1844816832802127</v>
      </c>
      <c r="Q17" s="44">
        <f t="shared" si="0"/>
        <v>5.1681113285601521</v>
      </c>
      <c r="R17" s="44">
        <f t="shared" si="0"/>
        <v>5.1511873237048924</v>
      </c>
      <c r="S17" s="44">
        <f t="shared" si="0"/>
        <v>5.1425132304485395</v>
      </c>
      <c r="T17" s="44">
        <v>5.1336964040155273</v>
      </c>
    </row>
    <row r="18" spans="1:20" x14ac:dyDescent="0.25">
      <c r="A18" s="73"/>
      <c r="B18">
        <v>0.95</v>
      </c>
      <c r="C18" s="43">
        <v>3</v>
      </c>
      <c r="D18" s="44">
        <f>FINV(1-$B18,D$4,$C18)</f>
        <v>10.127964486013925</v>
      </c>
      <c r="E18" s="44">
        <f t="shared" si="0"/>
        <v>9.5520944959211551</v>
      </c>
      <c r="F18" s="44">
        <f t="shared" si="0"/>
        <v>9.2766281531448058</v>
      </c>
      <c r="G18" s="44">
        <f t="shared" si="0"/>
        <v>9.1171822532464173</v>
      </c>
      <c r="H18" s="44">
        <f t="shared" si="0"/>
        <v>9.0134551675225847</v>
      </c>
      <c r="I18" s="44">
        <f t="shared" si="0"/>
        <v>8.940645120770375</v>
      </c>
      <c r="J18" s="44">
        <f t="shared" si="0"/>
        <v>8.8867429556342756</v>
      </c>
      <c r="K18" s="44">
        <f t="shared" si="0"/>
        <v>8.8452384599593987</v>
      </c>
      <c r="L18" s="44">
        <f t="shared" si="0"/>
        <v>8.8122995552064367</v>
      </c>
      <c r="M18" s="44">
        <f t="shared" si="0"/>
        <v>8.7855247105239975</v>
      </c>
      <c r="N18" s="44">
        <f t="shared" si="0"/>
        <v>8.7446406614652865</v>
      </c>
      <c r="O18" s="44">
        <f t="shared" si="0"/>
        <v>8.7028701348966884</v>
      </c>
      <c r="P18" s="44">
        <f t="shared" si="0"/>
        <v>8.6601898019306951</v>
      </c>
      <c r="Q18" s="44">
        <f t="shared" si="0"/>
        <v>8.6165758701973214</v>
      </c>
      <c r="R18" s="44">
        <f t="shared" si="0"/>
        <v>8.5720041126509621</v>
      </c>
      <c r="S18" s="44">
        <f t="shared" si="0"/>
        <v>8.5493513668145713</v>
      </c>
      <c r="T18" s="44">
        <v>8.5264526561040981</v>
      </c>
    </row>
    <row r="19" spans="1:20" x14ac:dyDescent="0.25">
      <c r="A19" s="73"/>
      <c r="B19">
        <v>0.97499999999999998</v>
      </c>
      <c r="C19" s="43">
        <v>3</v>
      </c>
      <c r="D19" s="44">
        <f>FINV(1-$B19,D$4,$C19)</f>
        <v>17.443443320725116</v>
      </c>
      <c r="E19" s="44">
        <f t="shared" si="0"/>
        <v>16.044106429277189</v>
      </c>
      <c r="F19" s="44">
        <f t="shared" si="0"/>
        <v>15.439182378747283</v>
      </c>
      <c r="G19" s="44">
        <f t="shared" si="0"/>
        <v>15.10097893204593</v>
      </c>
      <c r="H19" s="44">
        <f t="shared" si="0"/>
        <v>14.884822920641964</v>
      </c>
      <c r="I19" s="44">
        <f t="shared" si="0"/>
        <v>14.734718413039147</v>
      </c>
      <c r="J19" s="44">
        <f t="shared" si="0"/>
        <v>14.624395022241258</v>
      </c>
      <c r="K19" s="44">
        <f t="shared" si="0"/>
        <v>14.539886570417236</v>
      </c>
      <c r="L19" s="44">
        <f t="shared" si="0"/>
        <v>14.473080651773731</v>
      </c>
      <c r="M19" s="44">
        <f t="shared" si="0"/>
        <v>14.418942042127421</v>
      </c>
      <c r="N19" s="44">
        <f t="shared" si="0"/>
        <v>14.336552351194756</v>
      </c>
      <c r="O19" s="44">
        <f t="shared" si="0"/>
        <v>14.252711453674923</v>
      </c>
      <c r="P19" s="44">
        <f t="shared" si="0"/>
        <v>14.167381381400022</v>
      </c>
      <c r="Q19" s="44">
        <f t="shared" si="0"/>
        <v>14.080523373263881</v>
      </c>
      <c r="R19" s="44">
        <f t="shared" si="0"/>
        <v>13.992097916227635</v>
      </c>
      <c r="S19" s="44">
        <f t="shared" si="0"/>
        <v>13.947284851467478</v>
      </c>
      <c r="T19" s="44">
        <v>13.902070233450406</v>
      </c>
    </row>
    <row r="20" spans="1:20" x14ac:dyDescent="0.25">
      <c r="A20" s="73"/>
      <c r="B20">
        <v>0.99</v>
      </c>
      <c r="C20" s="43">
        <v>3</v>
      </c>
      <c r="D20" s="44">
        <f>FINV(1-$B20,D$4,$C20)</f>
        <v>34.116221564529781</v>
      </c>
      <c r="E20" s="44">
        <f t="shared" si="0"/>
        <v>30.816520350478257</v>
      </c>
      <c r="F20" s="44">
        <f t="shared" si="0"/>
        <v>29.456695126754635</v>
      </c>
      <c r="G20" s="44">
        <f t="shared" si="0"/>
        <v>28.709898387298175</v>
      </c>
      <c r="H20" s="44">
        <f t="shared" si="0"/>
        <v>28.237080837755038</v>
      </c>
      <c r="I20" s="44">
        <f t="shared" si="0"/>
        <v>27.910657357696007</v>
      </c>
      <c r="J20" s="44">
        <f t="shared" si="0"/>
        <v>27.671696070326149</v>
      </c>
      <c r="K20" s="44">
        <f t="shared" si="0"/>
        <v>27.489177030536222</v>
      </c>
      <c r="L20" s="44">
        <f t="shared" si="0"/>
        <v>27.345206333571468</v>
      </c>
      <c r="M20" s="44">
        <f t="shared" si="0"/>
        <v>27.228734121474286</v>
      </c>
      <c r="N20" s="44">
        <f t="shared" si="0"/>
        <v>27.051819256142451</v>
      </c>
      <c r="O20" s="44">
        <f t="shared" si="0"/>
        <v>26.872194956574052</v>
      </c>
      <c r="P20" s="44">
        <f t="shared" si="0"/>
        <v>26.689790510114996</v>
      </c>
      <c r="Q20" s="44">
        <f t="shared" si="0"/>
        <v>26.504533696825845</v>
      </c>
      <c r="R20" s="44">
        <f t="shared" si="0"/>
        <v>26.316350861191413</v>
      </c>
      <c r="S20" s="44">
        <f t="shared" si="0"/>
        <v>26.221138793476943</v>
      </c>
      <c r="T20" s="44">
        <v>26.125178537261348</v>
      </c>
    </row>
    <row r="21" spans="1:20" x14ac:dyDescent="0.25">
      <c r="A21" s="72" t="s">
        <v>18</v>
      </c>
      <c r="B21">
        <v>0.995</v>
      </c>
      <c r="C21" s="43">
        <v>3</v>
      </c>
      <c r="D21" s="44">
        <f>FINV(1-$B21,D$4,$C21)</f>
        <v>55.551956739220728</v>
      </c>
      <c r="E21" s="44">
        <f t="shared" ref="E21:S21" si="1">FINV(1-$B21,E$4,$C21)</f>
        <v>49.799278400300885</v>
      </c>
      <c r="F21" s="44">
        <f t="shared" si="1"/>
        <v>47.46722825289195</v>
      </c>
      <c r="G21" s="44">
        <f t="shared" si="1"/>
        <v>46.194622330092749</v>
      </c>
      <c r="H21" s="44">
        <f t="shared" si="1"/>
        <v>45.391645713471476</v>
      </c>
      <c r="I21" s="44">
        <f t="shared" si="1"/>
        <v>44.83846833431727</v>
      </c>
      <c r="J21" s="44">
        <f t="shared" si="1"/>
        <v>44.434100582543145</v>
      </c>
      <c r="K21" s="44">
        <f t="shared" si="1"/>
        <v>44.125571714728999</v>
      </c>
      <c r="L21" s="44">
        <f t="shared" si="1"/>
        <v>43.882401149511843</v>
      </c>
      <c r="M21" s="44">
        <f t="shared" si="1"/>
        <v>43.685801120892577</v>
      </c>
      <c r="N21" s="44">
        <f t="shared" si="1"/>
        <v>43.387386790137704</v>
      </c>
      <c r="O21" s="44">
        <f t="shared" si="1"/>
        <v>43.084657309314423</v>
      </c>
      <c r="P21" s="44">
        <f t="shared" si="1"/>
        <v>42.777500125286195</v>
      </c>
      <c r="Q21" s="44">
        <f t="shared" si="1"/>
        <v>42.465800274130089</v>
      </c>
      <c r="R21" s="44">
        <f t="shared" si="1"/>
        <v>42.149440493493152</v>
      </c>
      <c r="S21" s="44">
        <f t="shared" si="1"/>
        <v>41.989475885425939</v>
      </c>
      <c r="T21" s="44">
        <v>41.828320732414838</v>
      </c>
    </row>
    <row r="22" spans="1:20" x14ac:dyDescent="0.25">
      <c r="A22" s="73"/>
      <c r="C22" s="43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3" customHeight="1" x14ac:dyDescent="0.25">
      <c r="A23" s="73"/>
      <c r="B23" s="44">
        <v>0.9</v>
      </c>
      <c r="C23" s="43">
        <v>4</v>
      </c>
      <c r="D23" s="44">
        <f t="shared" ref="D23:S27" si="2">FINV(1-$B23,D$4,$C23)</f>
        <v>4.5447707203712646</v>
      </c>
      <c r="E23" s="44">
        <f t="shared" si="2"/>
        <v>4.324555320336759</v>
      </c>
      <c r="F23" s="44">
        <f t="shared" si="2"/>
        <v>4.1908604388722424</v>
      </c>
      <c r="G23" s="44">
        <f t="shared" si="2"/>
        <v>4.1072495422505231</v>
      </c>
      <c r="H23" s="44">
        <f t="shared" si="2"/>
        <v>4.0505790689874708</v>
      </c>
      <c r="I23" s="44">
        <f t="shared" si="2"/>
        <v>4.0097493126739456</v>
      </c>
      <c r="J23" s="44">
        <f t="shared" si="2"/>
        <v>3.9789662437953814</v>
      </c>
      <c r="K23" s="44">
        <f t="shared" si="2"/>
        <v>3.9549399445423497</v>
      </c>
      <c r="L23" s="44">
        <f t="shared" si="2"/>
        <v>3.9356708150352513</v>
      </c>
      <c r="M23" s="44">
        <f t="shared" si="2"/>
        <v>3.9198756037312128</v>
      </c>
      <c r="N23" s="44">
        <f t="shared" si="2"/>
        <v>3.8955268544858859</v>
      </c>
      <c r="O23" s="44">
        <f t="shared" si="2"/>
        <v>3.8703600961492022</v>
      </c>
      <c r="P23" s="44">
        <f t="shared" si="2"/>
        <v>3.8443383097779296</v>
      </c>
      <c r="Q23" s="44">
        <f t="shared" si="2"/>
        <v>3.817421768787252</v>
      </c>
      <c r="R23" s="44">
        <f t="shared" si="2"/>
        <v>3.7895677564120769</v>
      </c>
      <c r="S23" s="44">
        <f t="shared" si="2"/>
        <v>3.7752749536679935</v>
      </c>
      <c r="T23" s="44">
        <v>3.7607320063826721</v>
      </c>
    </row>
    <row r="24" spans="1:20" x14ac:dyDescent="0.25">
      <c r="A24" s="73"/>
      <c r="B24">
        <v>0.95</v>
      </c>
      <c r="C24" s="43">
        <v>4</v>
      </c>
      <c r="D24" s="44">
        <f t="shared" si="2"/>
        <v>7.7086474221767833</v>
      </c>
      <c r="E24" s="44">
        <f t="shared" si="2"/>
        <v>6.944271909999153</v>
      </c>
      <c r="F24" s="44">
        <f t="shared" si="2"/>
        <v>6.5913821164255779</v>
      </c>
      <c r="G24" s="44">
        <f t="shared" si="2"/>
        <v>6.3882329086958638</v>
      </c>
      <c r="H24" s="44">
        <f t="shared" si="2"/>
        <v>6.2560565021608809</v>
      </c>
      <c r="I24" s="44">
        <f t="shared" si="2"/>
        <v>6.1631322826886272</v>
      </c>
      <c r="J24" s="44">
        <f t="shared" si="2"/>
        <v>6.0942109256988806</v>
      </c>
      <c r="K24" s="44">
        <f t="shared" si="2"/>
        <v>6.0410444761191533</v>
      </c>
      <c r="L24" s="44">
        <f t="shared" si="2"/>
        <v>5.998779031210244</v>
      </c>
      <c r="M24" s="44">
        <f t="shared" si="2"/>
        <v>5.964370552238031</v>
      </c>
      <c r="N24" s="44">
        <f t="shared" si="2"/>
        <v>5.9117291091107163</v>
      </c>
      <c r="O24" s="44">
        <f t="shared" si="2"/>
        <v>5.8578053607653118</v>
      </c>
      <c r="P24" s="44">
        <f t="shared" si="2"/>
        <v>5.8025418932528234</v>
      </c>
      <c r="Q24" s="44">
        <f t="shared" si="2"/>
        <v>5.7458769825435514</v>
      </c>
      <c r="R24" s="44">
        <f t="shared" si="2"/>
        <v>5.6877441292043391</v>
      </c>
      <c r="S24" s="44">
        <f t="shared" si="2"/>
        <v>5.6581050078697857</v>
      </c>
      <c r="T24" s="44">
        <v>5.6280751562065134</v>
      </c>
    </row>
    <row r="25" spans="1:20" x14ac:dyDescent="0.25">
      <c r="A25" s="73"/>
      <c r="B25">
        <v>0.97499999999999998</v>
      </c>
      <c r="C25" s="43">
        <v>4</v>
      </c>
      <c r="D25" s="44">
        <f t="shared" si="2"/>
        <v>12.2178626330711</v>
      </c>
      <c r="E25" s="44">
        <f t="shared" si="2"/>
        <v>10.649110640673511</v>
      </c>
      <c r="F25" s="44">
        <f t="shared" si="2"/>
        <v>9.9791985322438759</v>
      </c>
      <c r="G25" s="44">
        <f t="shared" si="2"/>
        <v>9.6045298847228562</v>
      </c>
      <c r="H25" s="44">
        <f t="shared" si="2"/>
        <v>9.3644708158082892</v>
      </c>
      <c r="I25" s="44">
        <f t="shared" si="2"/>
        <v>9.1973110793662087</v>
      </c>
      <c r="J25" s="44">
        <f t="shared" si="2"/>
        <v>9.0741410515680538</v>
      </c>
      <c r="K25" s="44">
        <f t="shared" si="2"/>
        <v>8.9795804150110374</v>
      </c>
      <c r="L25" s="44">
        <f t="shared" si="2"/>
        <v>8.9046816145985765</v>
      </c>
      <c r="M25" s="44">
        <f t="shared" si="2"/>
        <v>8.8438809735214239</v>
      </c>
      <c r="N25" s="44">
        <f t="shared" si="2"/>
        <v>8.7511589241360745</v>
      </c>
      <c r="O25" s="44">
        <f t="shared" si="2"/>
        <v>8.6565411749138654</v>
      </c>
      <c r="P25" s="44">
        <f t="shared" si="2"/>
        <v>8.559943187053543</v>
      </c>
      <c r="Q25" s="44">
        <f t="shared" si="2"/>
        <v>8.4612740138555278</v>
      </c>
      <c r="R25" s="44">
        <f t="shared" si="2"/>
        <v>8.3604356004687617</v>
      </c>
      <c r="S25" s="44">
        <f t="shared" si="2"/>
        <v>8.3091701479922566</v>
      </c>
      <c r="T25" s="44">
        <v>8.2573282408188078</v>
      </c>
    </row>
    <row r="26" spans="1:20" x14ac:dyDescent="0.25">
      <c r="A26" s="72" t="s">
        <v>18</v>
      </c>
      <c r="B26">
        <v>0.99</v>
      </c>
      <c r="C26" s="43">
        <v>4</v>
      </c>
      <c r="D26" s="44">
        <f t="shared" si="2"/>
        <v>21.197689584391291</v>
      </c>
      <c r="E26" s="44">
        <f t="shared" si="2"/>
        <v>17.999999999999993</v>
      </c>
      <c r="F26" s="44">
        <f t="shared" si="2"/>
        <v>16.694369237175074</v>
      </c>
      <c r="G26" s="44">
        <f t="shared" si="2"/>
        <v>15.977024852557669</v>
      </c>
      <c r="H26" s="44">
        <f t="shared" si="2"/>
        <v>15.521857544425238</v>
      </c>
      <c r="I26" s="44">
        <f t="shared" si="2"/>
        <v>15.206864861157523</v>
      </c>
      <c r="J26" s="44">
        <f t="shared" si="2"/>
        <v>14.975757704446691</v>
      </c>
      <c r="K26" s="44">
        <f t="shared" si="2"/>
        <v>14.798888790632585</v>
      </c>
      <c r="L26" s="44">
        <f t="shared" si="2"/>
        <v>14.659133574738853</v>
      </c>
      <c r="M26" s="44">
        <f t="shared" si="2"/>
        <v>14.54590080332337</v>
      </c>
      <c r="N26" s="44">
        <f t="shared" si="2"/>
        <v>14.373587012200305</v>
      </c>
      <c r="O26" s="44">
        <f t="shared" si="2"/>
        <v>14.198201869426404</v>
      </c>
      <c r="P26" s="44">
        <f t="shared" si="2"/>
        <v>14.019608680826577</v>
      </c>
      <c r="Q26" s="44">
        <f t="shared" si="2"/>
        <v>13.837660341366915</v>
      </c>
      <c r="R26" s="44">
        <f t="shared" si="2"/>
        <v>13.65219819068748</v>
      </c>
      <c r="S26" s="44">
        <f t="shared" si="2"/>
        <v>13.558096376278812</v>
      </c>
      <c r="T26" s="44">
        <v>13.463062165367749</v>
      </c>
    </row>
    <row r="27" spans="1:20" x14ac:dyDescent="0.25">
      <c r="A27" s="73"/>
      <c r="B27">
        <v>0.995</v>
      </c>
      <c r="C27" s="43">
        <v>4</v>
      </c>
      <c r="D27" s="44">
        <f t="shared" si="2"/>
        <v>31.332771624083797</v>
      </c>
      <c r="E27" s="44">
        <f t="shared" si="2"/>
        <v>26.284271247461884</v>
      </c>
      <c r="F27" s="44">
        <f t="shared" si="2"/>
        <v>24.259119890262621</v>
      </c>
      <c r="G27" s="44">
        <f t="shared" si="2"/>
        <v>23.154501437901434</v>
      </c>
      <c r="H27" s="44">
        <f t="shared" si="2"/>
        <v>22.456425540919479</v>
      </c>
      <c r="I27" s="44">
        <f t="shared" si="2"/>
        <v>21.974579253831465</v>
      </c>
      <c r="J27" s="44">
        <f t="shared" si="2"/>
        <v>21.621690533348794</v>
      </c>
      <c r="K27" s="44">
        <f t="shared" si="2"/>
        <v>21.351980355321139</v>
      </c>
      <c r="L27" s="44">
        <f t="shared" si="2"/>
        <v>21.139083690141856</v>
      </c>
      <c r="M27" s="44">
        <f t="shared" si="2"/>
        <v>20.966730267961886</v>
      </c>
      <c r="N27" s="44">
        <f t="shared" si="2"/>
        <v>20.704687545483669</v>
      </c>
      <c r="O27" s="44">
        <f t="shared" si="2"/>
        <v>20.438267654753268</v>
      </c>
      <c r="P27" s="44">
        <f t="shared" si="2"/>
        <v>20.167275899037339</v>
      </c>
      <c r="Q27" s="44">
        <f t="shared" si="2"/>
        <v>19.891502732320415</v>
      </c>
      <c r="R27" s="44">
        <f t="shared" si="2"/>
        <v>19.610722124083594</v>
      </c>
      <c r="S27" s="44">
        <f t="shared" si="2"/>
        <v>19.468378431715823</v>
      </c>
      <c r="T27" s="44">
        <v>19.324707018013122</v>
      </c>
    </row>
    <row r="28" spans="1:20" x14ac:dyDescent="0.25">
      <c r="A28" s="73"/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3" customHeight="1" x14ac:dyDescent="0.25">
      <c r="A29" s="73"/>
      <c r="B29" s="44">
        <v>0.9</v>
      </c>
      <c r="C29" s="43">
        <v>5</v>
      </c>
      <c r="D29" s="44">
        <f t="shared" ref="D29:S33" si="3">FINV(1-$B29,D$4,$C29)</f>
        <v>4.060419946872063</v>
      </c>
      <c r="E29" s="44">
        <f t="shared" si="3"/>
        <v>3.779716078773951</v>
      </c>
      <c r="F29" s="44">
        <f t="shared" si="3"/>
        <v>3.619477412539589</v>
      </c>
      <c r="G29" s="44">
        <f t="shared" si="3"/>
        <v>3.5201962455341249</v>
      </c>
      <c r="H29" s="44">
        <f t="shared" si="3"/>
        <v>3.4529822480379053</v>
      </c>
      <c r="I29" s="44">
        <f t="shared" si="3"/>
        <v>3.4045065849849689</v>
      </c>
      <c r="J29" s="44">
        <f t="shared" si="3"/>
        <v>3.3678987484911076</v>
      </c>
      <c r="K29" s="44">
        <f t="shared" si="3"/>
        <v>3.3392757111543379</v>
      </c>
      <c r="L29" s="44">
        <f t="shared" si="3"/>
        <v>3.3162808188555957</v>
      </c>
      <c r="M29" s="44">
        <f t="shared" si="3"/>
        <v>3.2974016680299361</v>
      </c>
      <c r="N29" s="44">
        <f t="shared" si="3"/>
        <v>3.2682392147968962</v>
      </c>
      <c r="O29" s="44">
        <f t="shared" si="3"/>
        <v>3.2380108073558236</v>
      </c>
      <c r="P29" s="44">
        <f t="shared" si="3"/>
        <v>3.2066503471149721</v>
      </c>
      <c r="Q29" s="44">
        <f t="shared" si="3"/>
        <v>3.1740842872043977</v>
      </c>
      <c r="R29" s="44">
        <f t="shared" si="3"/>
        <v>3.1402303713199484</v>
      </c>
      <c r="S29" s="44">
        <f t="shared" si="3"/>
        <v>3.1227920074663822</v>
      </c>
      <c r="T29" s="44">
        <v>3.1049982468065158</v>
      </c>
    </row>
    <row r="30" spans="1:20" x14ac:dyDescent="0.25">
      <c r="A30" s="73"/>
      <c r="B30">
        <v>0.95</v>
      </c>
      <c r="C30" s="43">
        <v>5</v>
      </c>
      <c r="D30" s="44">
        <f t="shared" si="3"/>
        <v>6.6078909737033653</v>
      </c>
      <c r="E30" s="44">
        <f t="shared" si="3"/>
        <v>5.7861350433499643</v>
      </c>
      <c r="F30" s="44">
        <f t="shared" si="3"/>
        <v>5.4094513180564867</v>
      </c>
      <c r="G30" s="44">
        <f t="shared" si="3"/>
        <v>5.1921677728039208</v>
      </c>
      <c r="H30" s="44">
        <f t="shared" si="3"/>
        <v>5.0503290576326467</v>
      </c>
      <c r="I30" s="44">
        <f t="shared" si="3"/>
        <v>4.9502880686943174</v>
      </c>
      <c r="J30" s="44">
        <f t="shared" si="3"/>
        <v>4.8758716958339967</v>
      </c>
      <c r="K30" s="44">
        <f t="shared" si="3"/>
        <v>4.8183195356568671</v>
      </c>
      <c r="L30" s="44">
        <f t="shared" si="3"/>
        <v>4.7724656131008532</v>
      </c>
      <c r="M30" s="44">
        <f t="shared" si="3"/>
        <v>4.7350630696934193</v>
      </c>
      <c r="N30" s="44">
        <f t="shared" si="3"/>
        <v>4.6777037917775148</v>
      </c>
      <c r="O30" s="44">
        <f t="shared" si="3"/>
        <v>4.6187591164058288</v>
      </c>
      <c r="P30" s="44">
        <f t="shared" si="3"/>
        <v>4.5581314973965101</v>
      </c>
      <c r="Q30" s="44">
        <f t="shared" si="3"/>
        <v>4.4957122617161351</v>
      </c>
      <c r="R30" s="44">
        <f t="shared" si="3"/>
        <v>4.4313797042376049</v>
      </c>
      <c r="S30" s="44">
        <f t="shared" si="3"/>
        <v>4.3984537681925611</v>
      </c>
      <c r="T30" s="44">
        <v>4.3650007957189825</v>
      </c>
    </row>
    <row r="31" spans="1:20" x14ac:dyDescent="0.25">
      <c r="A31" s="72" t="s">
        <v>18</v>
      </c>
      <c r="B31">
        <v>0.97499999999999998</v>
      </c>
      <c r="C31" s="43">
        <v>5</v>
      </c>
      <c r="D31" s="44">
        <f t="shared" si="3"/>
        <v>10.006982196613585</v>
      </c>
      <c r="E31" s="44">
        <f t="shared" si="3"/>
        <v>8.4336207394327758</v>
      </c>
      <c r="F31" s="44">
        <f t="shared" si="3"/>
        <v>7.7635894820185456</v>
      </c>
      <c r="G31" s="44">
        <f t="shared" si="3"/>
        <v>7.3878857512677518</v>
      </c>
      <c r="H31" s="44">
        <f t="shared" si="3"/>
        <v>7.1463818287328316</v>
      </c>
      <c r="I31" s="44">
        <f t="shared" si="3"/>
        <v>6.9777018585355641</v>
      </c>
      <c r="J31" s="44">
        <f t="shared" si="3"/>
        <v>6.8530756285766534</v>
      </c>
      <c r="K31" s="44">
        <f t="shared" si="3"/>
        <v>6.7571720073946748</v>
      </c>
      <c r="L31" s="44">
        <f t="shared" si="3"/>
        <v>6.6810543464609031</v>
      </c>
      <c r="M31" s="44">
        <f t="shared" si="3"/>
        <v>6.6191543314249621</v>
      </c>
      <c r="N31" s="44">
        <f t="shared" si="3"/>
        <v>6.5245492185635872</v>
      </c>
      <c r="O31" s="44">
        <f t="shared" si="3"/>
        <v>6.4277281670787794</v>
      </c>
      <c r="P31" s="44">
        <f t="shared" si="3"/>
        <v>6.3285552351325638</v>
      </c>
      <c r="Q31" s="44">
        <f t="shared" si="3"/>
        <v>6.2268789025067655</v>
      </c>
      <c r="R31" s="44">
        <f t="shared" si="3"/>
        <v>6.1225293923288548</v>
      </c>
      <c r="S31" s="44">
        <f t="shared" si="3"/>
        <v>6.0692933529692459</v>
      </c>
      <c r="T31" s="44">
        <v>6.0153219024313298</v>
      </c>
    </row>
    <row r="32" spans="1:20" x14ac:dyDescent="0.25">
      <c r="A32" s="73"/>
      <c r="B32">
        <v>0.99</v>
      </c>
      <c r="C32" s="43">
        <v>5</v>
      </c>
      <c r="D32" s="44">
        <f t="shared" si="3"/>
        <v>16.258177039833644</v>
      </c>
      <c r="E32" s="44">
        <f t="shared" si="3"/>
        <v>13.273933612004821</v>
      </c>
      <c r="F32" s="44">
        <f t="shared" si="3"/>
        <v>12.059953691651982</v>
      </c>
      <c r="G32" s="44">
        <f t="shared" si="3"/>
        <v>11.391928071349763</v>
      </c>
      <c r="H32" s="44">
        <f t="shared" si="3"/>
        <v>10.967020650907987</v>
      </c>
      <c r="I32" s="44">
        <f t="shared" si="3"/>
        <v>10.672254792434332</v>
      </c>
      <c r="J32" s="44">
        <f t="shared" si="3"/>
        <v>10.455510891760888</v>
      </c>
      <c r="K32" s="44">
        <f t="shared" si="3"/>
        <v>10.28931104613593</v>
      </c>
      <c r="L32" s="44">
        <f t="shared" si="3"/>
        <v>10.157761547933331</v>
      </c>
      <c r="M32" s="44">
        <f t="shared" si="3"/>
        <v>10.051017219571275</v>
      </c>
      <c r="N32" s="44">
        <f t="shared" si="3"/>
        <v>9.8882754868175748</v>
      </c>
      <c r="O32" s="44">
        <f t="shared" si="3"/>
        <v>9.722219474815601</v>
      </c>
      <c r="P32" s="44">
        <f t="shared" si="3"/>
        <v>9.5526461617887772</v>
      </c>
      <c r="Q32" s="44">
        <f t="shared" si="3"/>
        <v>9.3793292060000049</v>
      </c>
      <c r="R32" s="44">
        <f t="shared" si="3"/>
        <v>9.2020149287133428</v>
      </c>
      <c r="S32" s="44">
        <f t="shared" si="3"/>
        <v>9.1117708515078544</v>
      </c>
      <c r="T32" s="44">
        <v>9.0204284062356272</v>
      </c>
    </row>
    <row r="33" spans="1:20" x14ac:dyDescent="0.25">
      <c r="A33" s="73"/>
      <c r="B33">
        <v>0.995</v>
      </c>
      <c r="C33" s="43">
        <v>5</v>
      </c>
      <c r="D33" s="44">
        <f t="shared" si="3"/>
        <v>22.784780529962475</v>
      </c>
      <c r="E33" s="44">
        <f t="shared" si="3"/>
        <v>18.313830185046818</v>
      </c>
      <c r="F33" s="44">
        <f t="shared" si="3"/>
        <v>16.529770460498263</v>
      </c>
      <c r="G33" s="44">
        <f t="shared" si="3"/>
        <v>15.55605980454663</v>
      </c>
      <c r="H33" s="44">
        <f t="shared" si="3"/>
        <v>14.939605459912226</v>
      </c>
      <c r="I33" s="44">
        <f t="shared" si="3"/>
        <v>14.513263006124026</v>
      </c>
      <c r="J33" s="44">
        <f t="shared" si="3"/>
        <v>14.200445636011123</v>
      </c>
      <c r="K33" s="44">
        <f t="shared" si="3"/>
        <v>13.960962603567925</v>
      </c>
      <c r="L33" s="44">
        <f t="shared" si="3"/>
        <v>13.771645378228808</v>
      </c>
      <c r="M33" s="44">
        <f t="shared" si="3"/>
        <v>13.61817961454493</v>
      </c>
      <c r="N33" s="44">
        <f t="shared" si="3"/>
        <v>13.384470841948444</v>
      </c>
      <c r="O33" s="44">
        <f t="shared" si="3"/>
        <v>13.146330766987914</v>
      </c>
      <c r="P33" s="44">
        <f t="shared" si="3"/>
        <v>12.90348806338843</v>
      </c>
      <c r="Q33" s="44">
        <f t="shared" si="3"/>
        <v>12.655640217026749</v>
      </c>
      <c r="R33" s="44">
        <f t="shared" si="3"/>
        <v>12.402448150588622</v>
      </c>
      <c r="S33" s="44">
        <f t="shared" si="3"/>
        <v>12.273730478253892</v>
      </c>
      <c r="T33" s="44">
        <v>12.143545327368123</v>
      </c>
    </row>
    <row r="34" spans="1:20" x14ac:dyDescent="0.25">
      <c r="A34" s="73"/>
      <c r="C34" s="43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 spans="1:20" ht="13" customHeight="1" x14ac:dyDescent="0.25">
      <c r="A35" s="73"/>
      <c r="B35" s="44">
        <v>0.9</v>
      </c>
      <c r="C35" s="43">
        <v>6</v>
      </c>
      <c r="D35" s="44">
        <f t="shared" ref="D35:S39" si="4">FINV(1-$B35,D$4,$C35)</f>
        <v>3.7759496025835331</v>
      </c>
      <c r="E35" s="44">
        <f t="shared" si="4"/>
        <v>3.4633040700956501</v>
      </c>
      <c r="F35" s="44">
        <f t="shared" si="4"/>
        <v>3.2887615634582414</v>
      </c>
      <c r="G35" s="44">
        <f t="shared" si="4"/>
        <v>3.1807628650583197</v>
      </c>
      <c r="H35" s="44">
        <f t="shared" si="4"/>
        <v>3.1075116666389317</v>
      </c>
      <c r="I35" s="44">
        <f t="shared" si="4"/>
        <v>3.0545506824589213</v>
      </c>
      <c r="J35" s="44">
        <f t="shared" si="4"/>
        <v>3.0144565047430887</v>
      </c>
      <c r="K35" s="44">
        <f t="shared" si="4"/>
        <v>2.9830356142904995</v>
      </c>
      <c r="L35" s="44">
        <f t="shared" si="4"/>
        <v>2.9577407039669419</v>
      </c>
      <c r="M35" s="44">
        <f t="shared" si="4"/>
        <v>2.9369346708483337</v>
      </c>
      <c r="N35" s="44">
        <f t="shared" si="4"/>
        <v>2.904720508833659</v>
      </c>
      <c r="O35" s="44">
        <f t="shared" si="4"/>
        <v>2.8712218998975683</v>
      </c>
      <c r="P35" s="44">
        <f t="shared" si="4"/>
        <v>2.8363396461055177</v>
      </c>
      <c r="Q35" s="44">
        <f t="shared" si="4"/>
        <v>2.7999600776555726</v>
      </c>
      <c r="R35" s="44">
        <f t="shared" si="4"/>
        <v>2.7619518348731757</v>
      </c>
      <c r="S35" s="44">
        <f t="shared" si="4"/>
        <v>2.7422900673773869</v>
      </c>
      <c r="T35" s="44">
        <v>2.722164119433427</v>
      </c>
    </row>
    <row r="36" spans="1:20" x14ac:dyDescent="0.25">
      <c r="A36" s="72" t="s">
        <v>18</v>
      </c>
      <c r="B36">
        <v>0.95</v>
      </c>
      <c r="C36" s="43">
        <v>6</v>
      </c>
      <c r="D36" s="44">
        <f t="shared" si="4"/>
        <v>5.9873776072736975</v>
      </c>
      <c r="E36" s="44">
        <f t="shared" si="4"/>
        <v>5.1432528497847159</v>
      </c>
      <c r="F36" s="44">
        <f t="shared" si="4"/>
        <v>4.7570626630894113</v>
      </c>
      <c r="G36" s="44">
        <f t="shared" si="4"/>
        <v>4.5336769502752432</v>
      </c>
      <c r="H36" s="44">
        <f t="shared" si="4"/>
        <v>4.3873741874061274</v>
      </c>
      <c r="I36" s="44">
        <f t="shared" si="4"/>
        <v>4.2838657138226379</v>
      </c>
      <c r="J36" s="44">
        <f t="shared" si="4"/>
        <v>4.2066584878692037</v>
      </c>
      <c r="K36" s="44">
        <f t="shared" si="4"/>
        <v>4.1468041622765348</v>
      </c>
      <c r="L36" s="44">
        <f t="shared" si="4"/>
        <v>4.099015541716521</v>
      </c>
      <c r="M36" s="44">
        <f t="shared" si="4"/>
        <v>4.059962794330696</v>
      </c>
      <c r="N36" s="44">
        <f t="shared" si="4"/>
        <v>3.99993538331888</v>
      </c>
      <c r="O36" s="44">
        <f t="shared" si="4"/>
        <v>3.9380579883950309</v>
      </c>
      <c r="P36" s="44">
        <f t="shared" si="4"/>
        <v>3.8741885810265111</v>
      </c>
      <c r="Q36" s="44">
        <f t="shared" si="4"/>
        <v>3.8081642652703573</v>
      </c>
      <c r="R36" s="44">
        <f t="shared" si="4"/>
        <v>3.7397966126428526</v>
      </c>
      <c r="S36" s="44">
        <f t="shared" si="4"/>
        <v>3.704666708625584</v>
      </c>
      <c r="T36" s="44">
        <v>3.6688699108406988</v>
      </c>
    </row>
    <row r="37" spans="1:20" x14ac:dyDescent="0.25">
      <c r="A37" s="73"/>
      <c r="B37">
        <v>0.97499999999999998</v>
      </c>
      <c r="C37" s="43">
        <v>6</v>
      </c>
      <c r="D37" s="44">
        <f t="shared" si="4"/>
        <v>8.8131006286700728</v>
      </c>
      <c r="E37" s="44">
        <f t="shared" si="4"/>
        <v>7.2598556800601788</v>
      </c>
      <c r="F37" s="44">
        <f t="shared" si="4"/>
        <v>6.5987985219564687</v>
      </c>
      <c r="G37" s="44">
        <f t="shared" si="4"/>
        <v>6.227161164357641</v>
      </c>
      <c r="H37" s="44">
        <f t="shared" si="4"/>
        <v>5.987565126046924</v>
      </c>
      <c r="I37" s="44">
        <f t="shared" si="4"/>
        <v>5.8197565789607761</v>
      </c>
      <c r="J37" s="44">
        <f t="shared" si="4"/>
        <v>5.6954704736831747</v>
      </c>
      <c r="K37" s="44">
        <f t="shared" si="4"/>
        <v>5.5996230050430462</v>
      </c>
      <c r="L37" s="44">
        <f t="shared" si="4"/>
        <v>5.5234066239755739</v>
      </c>
      <c r="M37" s="44">
        <f t="shared" si="4"/>
        <v>5.4613237187317862</v>
      </c>
      <c r="N37" s="44">
        <f t="shared" si="4"/>
        <v>5.3662439497593954</v>
      </c>
      <c r="O37" s="44">
        <f t="shared" si="4"/>
        <v>5.2686668012299682</v>
      </c>
      <c r="P37" s="44">
        <f t="shared" si="4"/>
        <v>5.1684009380699942</v>
      </c>
      <c r="Q37" s="44">
        <f t="shared" si="4"/>
        <v>5.0652268419826969</v>
      </c>
      <c r="R37" s="44">
        <f t="shared" si="4"/>
        <v>4.9588905004846842</v>
      </c>
      <c r="S37" s="44">
        <f t="shared" si="4"/>
        <v>4.9044456995001173</v>
      </c>
      <c r="T37" s="44">
        <v>4.8491018639625807</v>
      </c>
    </row>
    <row r="38" spans="1:20" x14ac:dyDescent="0.25">
      <c r="A38" s="73"/>
      <c r="B38">
        <v>0.99</v>
      </c>
      <c r="C38" s="43">
        <v>6</v>
      </c>
      <c r="D38" s="44">
        <f t="shared" si="4"/>
        <v>13.74502253330416</v>
      </c>
      <c r="E38" s="44">
        <f t="shared" si="4"/>
        <v>10.924766500838333</v>
      </c>
      <c r="F38" s="44">
        <f t="shared" si="4"/>
        <v>9.7795382409232694</v>
      </c>
      <c r="G38" s="44">
        <f t="shared" si="4"/>
        <v>9.1483010302278487</v>
      </c>
      <c r="H38" s="44">
        <f t="shared" si="4"/>
        <v>8.7458952560199172</v>
      </c>
      <c r="I38" s="44">
        <f t="shared" si="4"/>
        <v>8.4661253404768946</v>
      </c>
      <c r="J38" s="44">
        <f t="shared" si="4"/>
        <v>8.2599952709689806</v>
      </c>
      <c r="K38" s="44">
        <f t="shared" si="4"/>
        <v>8.101651366738702</v>
      </c>
      <c r="L38" s="44">
        <f t="shared" si="4"/>
        <v>7.9761213666233548</v>
      </c>
      <c r="M38" s="44">
        <f t="shared" si="4"/>
        <v>7.8741185335656203</v>
      </c>
      <c r="N38" s="44">
        <f t="shared" si="4"/>
        <v>7.7183326552776101</v>
      </c>
      <c r="O38" s="44">
        <f t="shared" si="4"/>
        <v>7.5589944152204556</v>
      </c>
      <c r="P38" s="44">
        <f t="shared" si="4"/>
        <v>7.3958318913238061</v>
      </c>
      <c r="Q38" s="44">
        <f t="shared" si="4"/>
        <v>7.2285330618394443</v>
      </c>
      <c r="R38" s="44">
        <f t="shared" si="4"/>
        <v>7.0567368214192685</v>
      </c>
      <c r="S38" s="44">
        <f t="shared" si="4"/>
        <v>6.969023090063021</v>
      </c>
      <c r="T38" s="44">
        <v>6.8800320063736287</v>
      </c>
    </row>
    <row r="39" spans="1:20" x14ac:dyDescent="0.25">
      <c r="A39" s="73"/>
      <c r="B39">
        <v>0.995</v>
      </c>
      <c r="C39" s="43">
        <v>6</v>
      </c>
      <c r="D39" s="44">
        <f t="shared" si="4"/>
        <v>18.634996242663682</v>
      </c>
      <c r="E39" s="44">
        <f t="shared" si="4"/>
        <v>14.544106429277187</v>
      </c>
      <c r="F39" s="44">
        <f t="shared" si="4"/>
        <v>12.916601323012639</v>
      </c>
      <c r="G39" s="44">
        <f t="shared" si="4"/>
        <v>12.027530293408816</v>
      </c>
      <c r="H39" s="44">
        <f t="shared" si="4"/>
        <v>11.463695659496247</v>
      </c>
      <c r="I39" s="44">
        <f t="shared" si="4"/>
        <v>11.073038910397154</v>
      </c>
      <c r="J39" s="44">
        <f t="shared" si="4"/>
        <v>10.785915998565708</v>
      </c>
      <c r="K39" s="44">
        <f t="shared" si="4"/>
        <v>10.565763505631498</v>
      </c>
      <c r="L39" s="44">
        <f t="shared" si="4"/>
        <v>10.391486137743238</v>
      </c>
      <c r="M39" s="44">
        <f t="shared" si="4"/>
        <v>10.250037119981627</v>
      </c>
      <c r="N39" s="44">
        <f t="shared" si="4"/>
        <v>10.034292212168262</v>
      </c>
      <c r="O39" s="44">
        <f t="shared" si="4"/>
        <v>9.8139864326255335</v>
      </c>
      <c r="P39" s="44">
        <f t="shared" si="4"/>
        <v>9.5887707279939036</v>
      </c>
      <c r="Q39" s="44">
        <f t="shared" si="4"/>
        <v>9.3582445561166043</v>
      </c>
      <c r="R39" s="44">
        <f t="shared" si="4"/>
        <v>9.1219443503549051</v>
      </c>
      <c r="S39" s="44">
        <f t="shared" si="4"/>
        <v>9.0014632718202723</v>
      </c>
      <c r="T39" s="44">
        <v>8.8793432093658673</v>
      </c>
    </row>
    <row r="40" spans="1:20" x14ac:dyDescent="0.25">
      <c r="A40" s="73"/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ht="13" customHeight="1" x14ac:dyDescent="0.25">
      <c r="A41" s="72" t="s">
        <v>18</v>
      </c>
      <c r="B41" s="44">
        <v>0.9</v>
      </c>
      <c r="C41" s="43">
        <v>7</v>
      </c>
      <c r="D41" s="44">
        <f t="shared" ref="D41:S45" si="5">FINV(1-$B41,D$4,$C41)</f>
        <v>3.5894280908647973</v>
      </c>
      <c r="E41" s="44">
        <f t="shared" si="5"/>
        <v>3.2574420510913762</v>
      </c>
      <c r="F41" s="44">
        <f t="shared" si="5"/>
        <v>3.0740719939090004</v>
      </c>
      <c r="G41" s="44">
        <f t="shared" si="5"/>
        <v>2.9605340887350953</v>
      </c>
      <c r="H41" s="44">
        <f t="shared" si="5"/>
        <v>2.8833444956782142</v>
      </c>
      <c r="I41" s="44">
        <f t="shared" si="5"/>
        <v>2.8273922710312962</v>
      </c>
      <c r="J41" s="44">
        <f t="shared" si="5"/>
        <v>2.784930117504441</v>
      </c>
      <c r="K41" s="44">
        <f t="shared" si="5"/>
        <v>2.7515795773535867</v>
      </c>
      <c r="L41" s="44">
        <f t="shared" si="5"/>
        <v>2.7246777215582738</v>
      </c>
      <c r="M41" s="44">
        <f t="shared" si="5"/>
        <v>2.7025104817680448</v>
      </c>
      <c r="N41" s="44">
        <f t="shared" si="5"/>
        <v>2.6681114238101404</v>
      </c>
      <c r="O41" s="44">
        <f t="shared" si="5"/>
        <v>2.6322301246397894</v>
      </c>
      <c r="P41" s="44">
        <f t="shared" si="5"/>
        <v>2.5947315440132908</v>
      </c>
      <c r="Q41" s="44">
        <f t="shared" si="5"/>
        <v>2.5554569593807503</v>
      </c>
      <c r="R41" s="44">
        <f t="shared" si="5"/>
        <v>2.5142175666346369</v>
      </c>
      <c r="S41" s="44">
        <f t="shared" si="5"/>
        <v>2.4927917411791931</v>
      </c>
      <c r="T41" s="44">
        <v>2.4707883571995541</v>
      </c>
    </row>
    <row r="42" spans="1:20" x14ac:dyDescent="0.25">
      <c r="A42" s="73"/>
      <c r="B42">
        <v>0.95</v>
      </c>
      <c r="C42" s="43">
        <v>7</v>
      </c>
      <c r="D42" s="44">
        <f t="shared" si="5"/>
        <v>5.591447851220738</v>
      </c>
      <c r="E42" s="44">
        <f t="shared" si="5"/>
        <v>4.7374141277758817</v>
      </c>
      <c r="F42" s="44">
        <f t="shared" si="5"/>
        <v>4.3468313999078161</v>
      </c>
      <c r="G42" s="44">
        <f t="shared" si="5"/>
        <v>4.1203117268976328</v>
      </c>
      <c r="H42" s="44">
        <f t="shared" si="5"/>
        <v>3.971523150611342</v>
      </c>
      <c r="I42" s="44">
        <f t="shared" si="5"/>
        <v>3.8659688531238436</v>
      </c>
      <c r="J42" s="44">
        <f t="shared" si="5"/>
        <v>3.7870435399280673</v>
      </c>
      <c r="K42" s="44">
        <f t="shared" si="5"/>
        <v>3.7257253171227025</v>
      </c>
      <c r="L42" s="44">
        <f t="shared" si="5"/>
        <v>3.67667469893951</v>
      </c>
      <c r="M42" s="44">
        <f t="shared" si="5"/>
        <v>3.6365231206283464</v>
      </c>
      <c r="N42" s="44">
        <f t="shared" si="5"/>
        <v>3.5746764466294159</v>
      </c>
      <c r="O42" s="44">
        <f t="shared" si="5"/>
        <v>3.510740184633673</v>
      </c>
      <c r="P42" s="44">
        <f t="shared" si="5"/>
        <v>3.4445248320753219</v>
      </c>
      <c r="Q42" s="44">
        <f t="shared" si="5"/>
        <v>3.3758075019004412</v>
      </c>
      <c r="R42" s="44">
        <f t="shared" si="5"/>
        <v>3.3043228764224439</v>
      </c>
      <c r="S42" s="44">
        <f t="shared" si="5"/>
        <v>3.2674453435037938</v>
      </c>
      <c r="T42" s="44">
        <v>3.2297553279106506</v>
      </c>
    </row>
    <row r="43" spans="1:20" x14ac:dyDescent="0.25">
      <c r="A43" s="73"/>
      <c r="B43">
        <v>0.97499999999999998</v>
      </c>
      <c r="C43" s="43">
        <v>7</v>
      </c>
      <c r="D43" s="44">
        <f t="shared" si="5"/>
        <v>8.0726688801355682</v>
      </c>
      <c r="E43" s="44">
        <f t="shared" si="5"/>
        <v>6.5415202970956496</v>
      </c>
      <c r="F43" s="44">
        <f t="shared" si="5"/>
        <v>5.8898191672032549</v>
      </c>
      <c r="G43" s="44">
        <f t="shared" si="5"/>
        <v>5.5225943453085424</v>
      </c>
      <c r="H43" s="44">
        <f t="shared" si="5"/>
        <v>5.2852368515042762</v>
      </c>
      <c r="I43" s="44">
        <f t="shared" si="5"/>
        <v>5.1185966133841037</v>
      </c>
      <c r="J43" s="44">
        <f t="shared" si="5"/>
        <v>4.9949092190632358</v>
      </c>
      <c r="K43" s="44">
        <f t="shared" si="5"/>
        <v>4.8993406482682333</v>
      </c>
      <c r="L43" s="44">
        <f t="shared" si="5"/>
        <v>4.8232170846229323</v>
      </c>
      <c r="M43" s="44">
        <f t="shared" si="5"/>
        <v>4.7611164349968105</v>
      </c>
      <c r="N43" s="44">
        <f t="shared" si="5"/>
        <v>4.6658297167259644</v>
      </c>
      <c r="O43" s="44">
        <f t="shared" si="5"/>
        <v>4.5677873056764389</v>
      </c>
      <c r="P43" s="44">
        <f t="shared" si="5"/>
        <v>4.466739620214069</v>
      </c>
      <c r="Q43" s="44">
        <f t="shared" si="5"/>
        <v>4.3623930458971723</v>
      </c>
      <c r="R43" s="44">
        <f t="shared" si="5"/>
        <v>4.2543979983850635</v>
      </c>
      <c r="S43" s="44">
        <f t="shared" si="5"/>
        <v>4.1989038270173182</v>
      </c>
      <c r="T43" s="44">
        <v>4.1423393400384558</v>
      </c>
    </row>
    <row r="44" spans="1:20" x14ac:dyDescent="0.25">
      <c r="A44" s="73"/>
      <c r="B44">
        <v>0.99</v>
      </c>
      <c r="C44" s="43">
        <v>7</v>
      </c>
      <c r="D44" s="44">
        <f t="shared" si="5"/>
        <v>12.246383348435076</v>
      </c>
      <c r="E44" s="44">
        <f t="shared" si="5"/>
        <v>9.5465780211022881</v>
      </c>
      <c r="F44" s="44">
        <f t="shared" si="5"/>
        <v>8.4512850530799835</v>
      </c>
      <c r="G44" s="44">
        <f t="shared" si="5"/>
        <v>7.8466450625465987</v>
      </c>
      <c r="H44" s="44">
        <f t="shared" si="5"/>
        <v>7.4604354929892613</v>
      </c>
      <c r="I44" s="44">
        <f t="shared" si="5"/>
        <v>7.1914047852039982</v>
      </c>
      <c r="J44" s="44">
        <f t="shared" si="5"/>
        <v>6.9928327787113762</v>
      </c>
      <c r="K44" s="44">
        <f t="shared" si="5"/>
        <v>6.8400490718293456</v>
      </c>
      <c r="L44" s="44">
        <f t="shared" si="5"/>
        <v>6.7187524818244668</v>
      </c>
      <c r="M44" s="44">
        <f t="shared" si="5"/>
        <v>6.6200626702914303</v>
      </c>
      <c r="N44" s="44">
        <f t="shared" si="5"/>
        <v>6.4690912788414883</v>
      </c>
      <c r="O44" s="44">
        <f t="shared" si="5"/>
        <v>6.3143308759994117</v>
      </c>
      <c r="P44" s="44">
        <f t="shared" si="5"/>
        <v>6.1554383855728325</v>
      </c>
      <c r="Q44" s="44">
        <f t="shared" si="5"/>
        <v>5.9920101744850918</v>
      </c>
      <c r="R44" s="44">
        <f t="shared" si="5"/>
        <v>5.823565640920731</v>
      </c>
      <c r="S44" s="44">
        <f t="shared" si="5"/>
        <v>5.7372856284448392</v>
      </c>
      <c r="T44" s="44">
        <v>5.6495352362114026</v>
      </c>
    </row>
    <row r="45" spans="1:20" x14ac:dyDescent="0.25">
      <c r="A45" s="73"/>
      <c r="B45">
        <v>0.995</v>
      </c>
      <c r="C45" s="43">
        <v>7</v>
      </c>
      <c r="D45" s="44">
        <f t="shared" si="5"/>
        <v>16.235558091131896</v>
      </c>
      <c r="E45" s="44">
        <f t="shared" si="5"/>
        <v>12.403956748367692</v>
      </c>
      <c r="F45" s="44">
        <f t="shared" si="5"/>
        <v>10.882447491347621</v>
      </c>
      <c r="G45" s="44">
        <f t="shared" si="5"/>
        <v>10.050491247534548</v>
      </c>
      <c r="H45" s="44">
        <f t="shared" si="5"/>
        <v>9.5220588235194814</v>
      </c>
      <c r="I45" s="44">
        <f t="shared" si="5"/>
        <v>9.1553359205117815</v>
      </c>
      <c r="J45" s="44">
        <f t="shared" si="5"/>
        <v>8.8853890294191196</v>
      </c>
      <c r="K45" s="44">
        <f t="shared" si="5"/>
        <v>8.6781147447942946</v>
      </c>
      <c r="L45" s="44">
        <f t="shared" si="5"/>
        <v>8.5138231064515431</v>
      </c>
      <c r="M45" s="44">
        <f t="shared" si="5"/>
        <v>8.3803259334966853</v>
      </c>
      <c r="N45" s="44">
        <f t="shared" si="5"/>
        <v>8.1764125292204373</v>
      </c>
      <c r="O45" s="44">
        <f t="shared" si="5"/>
        <v>7.9677669494055472</v>
      </c>
      <c r="P45" s="44">
        <f t="shared" si="5"/>
        <v>7.753960668929297</v>
      </c>
      <c r="Q45" s="44">
        <f t="shared" si="5"/>
        <v>7.5344895219525592</v>
      </c>
      <c r="R45" s="44">
        <f t="shared" si="5"/>
        <v>7.3087532092708054</v>
      </c>
      <c r="S45" s="44">
        <f t="shared" si="5"/>
        <v>7.193315005290037</v>
      </c>
      <c r="T45" s="44">
        <v>7.0760412685244169</v>
      </c>
    </row>
    <row r="46" spans="1:20" x14ac:dyDescent="0.25">
      <c r="A46" s="72" t="s">
        <v>18</v>
      </c>
      <c r="C46" s="43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</row>
    <row r="47" spans="1:20" ht="13" customHeight="1" x14ac:dyDescent="0.25">
      <c r="A47" s="73"/>
      <c r="B47" s="44">
        <v>0.9</v>
      </c>
      <c r="C47" s="43">
        <v>8</v>
      </c>
      <c r="D47" s="44">
        <f t="shared" ref="D47:S51" si="6">FINV(1-$B47,D$4,$C47)</f>
        <v>3.4579189038850133</v>
      </c>
      <c r="E47" s="44">
        <f t="shared" si="6"/>
        <v>3.1131176401556906</v>
      </c>
      <c r="F47" s="44">
        <f t="shared" si="6"/>
        <v>2.9237962883137798</v>
      </c>
      <c r="G47" s="44">
        <f t="shared" si="6"/>
        <v>2.8064257061376408</v>
      </c>
      <c r="H47" s="44">
        <f t="shared" si="6"/>
        <v>2.7264469153905262</v>
      </c>
      <c r="I47" s="44">
        <f t="shared" si="6"/>
        <v>2.6683347236464501</v>
      </c>
      <c r="J47" s="44">
        <f t="shared" si="6"/>
        <v>2.6241348735611929</v>
      </c>
      <c r="K47" s="44">
        <f t="shared" si="6"/>
        <v>2.5893490557256378</v>
      </c>
      <c r="L47" s="44">
        <f t="shared" si="6"/>
        <v>2.5612382096570152</v>
      </c>
      <c r="M47" s="44">
        <f t="shared" si="6"/>
        <v>2.5380367815503249</v>
      </c>
      <c r="N47" s="44">
        <f t="shared" si="6"/>
        <v>2.5019577940726059</v>
      </c>
      <c r="O47" s="44">
        <f t="shared" si="6"/>
        <v>2.4642155283782641</v>
      </c>
      <c r="P47" s="44">
        <f t="shared" si="6"/>
        <v>2.4246373367105267</v>
      </c>
      <c r="Q47" s="44">
        <f t="shared" si="6"/>
        <v>2.3830156655706696</v>
      </c>
      <c r="R47" s="44">
        <f t="shared" si="6"/>
        <v>2.339097071752207</v>
      </c>
      <c r="S47" s="44">
        <f t="shared" si="6"/>
        <v>2.3161809171516845</v>
      </c>
      <c r="T47" s="44">
        <v>2.2925692337737447</v>
      </c>
    </row>
    <row r="48" spans="1:20" x14ac:dyDescent="0.25">
      <c r="A48" s="73"/>
      <c r="B48">
        <v>0.95</v>
      </c>
      <c r="C48" s="43">
        <v>8</v>
      </c>
      <c r="D48" s="44">
        <f t="shared" si="6"/>
        <v>5.3176550715787139</v>
      </c>
      <c r="E48" s="44">
        <f t="shared" si="6"/>
        <v>4.4589701075245092</v>
      </c>
      <c r="F48" s="44">
        <f t="shared" si="6"/>
        <v>4.0661805513511604</v>
      </c>
      <c r="G48" s="44">
        <f t="shared" si="6"/>
        <v>3.8378533545558948</v>
      </c>
      <c r="H48" s="44">
        <f t="shared" si="6"/>
        <v>3.6874986663400264</v>
      </c>
      <c r="I48" s="44">
        <f t="shared" si="6"/>
        <v>3.5805803197614594</v>
      </c>
      <c r="J48" s="44">
        <f t="shared" si="6"/>
        <v>3.500463855044941</v>
      </c>
      <c r="K48" s="44">
        <f t="shared" si="6"/>
        <v>3.4381012333731573</v>
      </c>
      <c r="L48" s="44">
        <f t="shared" si="6"/>
        <v>3.3881302347397262</v>
      </c>
      <c r="M48" s="44">
        <f t="shared" si="6"/>
        <v>3.3471631202339784</v>
      </c>
      <c r="N48" s="44">
        <f t="shared" si="6"/>
        <v>3.2839390057264048</v>
      </c>
      <c r="O48" s="44">
        <f t="shared" si="6"/>
        <v>3.2184055133123413</v>
      </c>
      <c r="P48" s="44">
        <f t="shared" si="6"/>
        <v>3.1503237735028544</v>
      </c>
      <c r="Q48" s="44">
        <f t="shared" si="6"/>
        <v>3.0794064719704966</v>
      </c>
      <c r="R48" s="44">
        <f t="shared" si="6"/>
        <v>3.0053025837372629</v>
      </c>
      <c r="S48" s="44">
        <f t="shared" si="6"/>
        <v>2.96692332069924</v>
      </c>
      <c r="T48" s="44">
        <v>2.9275800889784094</v>
      </c>
    </row>
    <row r="49" spans="1:20" x14ac:dyDescent="0.25">
      <c r="A49" s="73"/>
      <c r="B49">
        <v>0.97499999999999998</v>
      </c>
      <c r="C49" s="43">
        <v>8</v>
      </c>
      <c r="D49" s="44">
        <f t="shared" si="6"/>
        <v>7.5708820996917465</v>
      </c>
      <c r="E49" s="44">
        <f t="shared" si="6"/>
        <v>6.0594674374634776</v>
      </c>
      <c r="F49" s="44">
        <f t="shared" si="6"/>
        <v>5.4159623395602363</v>
      </c>
      <c r="G49" s="44">
        <f t="shared" si="6"/>
        <v>5.0526322173635121</v>
      </c>
      <c r="H49" s="44">
        <f t="shared" si="6"/>
        <v>4.8172755552655309</v>
      </c>
      <c r="I49" s="44">
        <f t="shared" si="6"/>
        <v>4.6516955373004629</v>
      </c>
      <c r="J49" s="44">
        <f t="shared" si="6"/>
        <v>4.5285621473638589</v>
      </c>
      <c r="K49" s="44">
        <f t="shared" si="6"/>
        <v>4.4332598891823736</v>
      </c>
      <c r="L49" s="44">
        <f t="shared" si="6"/>
        <v>4.3572330649602113</v>
      </c>
      <c r="M49" s="44">
        <f t="shared" si="6"/>
        <v>4.2951269601725839</v>
      </c>
      <c r="N49" s="44">
        <f t="shared" si="6"/>
        <v>4.1996674613167233</v>
      </c>
      <c r="O49" s="44">
        <f t="shared" si="6"/>
        <v>4.1012126677065339</v>
      </c>
      <c r="P49" s="44">
        <f t="shared" si="6"/>
        <v>3.999452970728302</v>
      </c>
      <c r="Q49" s="44">
        <f t="shared" si="6"/>
        <v>3.8940159166292596</v>
      </c>
      <c r="R49" s="44">
        <f t="shared" si="6"/>
        <v>3.7844464066832675</v>
      </c>
      <c r="S49" s="44">
        <f t="shared" si="6"/>
        <v>3.7279403770465418</v>
      </c>
      <c r="T49" s="44">
        <v>3.6701850840802681</v>
      </c>
    </row>
    <row r="50" spans="1:20" x14ac:dyDescent="0.25">
      <c r="A50" s="73"/>
      <c r="B50">
        <v>0.99</v>
      </c>
      <c r="C50" s="43">
        <v>8</v>
      </c>
      <c r="D50" s="44">
        <f t="shared" si="6"/>
        <v>11.258624143272637</v>
      </c>
      <c r="E50" s="44">
        <f t="shared" si="6"/>
        <v>8.6491106406735128</v>
      </c>
      <c r="F50" s="44">
        <f t="shared" si="6"/>
        <v>7.5909919475988525</v>
      </c>
      <c r="G50" s="44">
        <f t="shared" si="6"/>
        <v>7.006076622955586</v>
      </c>
      <c r="H50" s="44">
        <f t="shared" si="6"/>
        <v>6.6318251645095891</v>
      </c>
      <c r="I50" s="44">
        <f t="shared" si="6"/>
        <v>6.3706807302391972</v>
      </c>
      <c r="J50" s="44">
        <f t="shared" si="6"/>
        <v>6.1776242609522454</v>
      </c>
      <c r="K50" s="44">
        <f t="shared" si="6"/>
        <v>6.0288701066125689</v>
      </c>
      <c r="L50" s="44">
        <f t="shared" si="6"/>
        <v>5.9106188491908549</v>
      </c>
      <c r="M50" s="44">
        <f t="shared" si="6"/>
        <v>5.8142938551226555</v>
      </c>
      <c r="N50" s="44">
        <f t="shared" si="6"/>
        <v>5.6667192638773791</v>
      </c>
      <c r="O50" s="44">
        <f t="shared" si="6"/>
        <v>5.5151248396995998</v>
      </c>
      <c r="P50" s="44">
        <f t="shared" si="6"/>
        <v>5.3590949407693298</v>
      </c>
      <c r="Q50" s="44">
        <f t="shared" si="6"/>
        <v>5.1981295488450154</v>
      </c>
      <c r="R50" s="44">
        <f t="shared" si="6"/>
        <v>5.0316177067949139</v>
      </c>
      <c r="S50" s="44">
        <f t="shared" si="6"/>
        <v>4.9460515042514412</v>
      </c>
      <c r="T50" s="44">
        <v>4.8588097027510386</v>
      </c>
    </row>
    <row r="51" spans="1:20" x14ac:dyDescent="0.25">
      <c r="A51" s="72" t="s">
        <v>18</v>
      </c>
      <c r="B51">
        <v>0.995</v>
      </c>
      <c r="C51" s="43">
        <v>8</v>
      </c>
      <c r="D51" s="44">
        <f t="shared" si="6"/>
        <v>14.688199473513523</v>
      </c>
      <c r="E51" s="44">
        <f t="shared" si="6"/>
        <v>11.042412372345566</v>
      </c>
      <c r="F51" s="44">
        <f t="shared" si="6"/>
        <v>9.5964749914969314</v>
      </c>
      <c r="G51" s="44">
        <f t="shared" si="6"/>
        <v>8.8051295250028794</v>
      </c>
      <c r="H51" s="44">
        <f t="shared" si="6"/>
        <v>8.301798845071648</v>
      </c>
      <c r="I51" s="44">
        <f t="shared" si="6"/>
        <v>7.9519922422483633</v>
      </c>
      <c r="J51" s="44">
        <f t="shared" si="6"/>
        <v>7.6941430043324841</v>
      </c>
      <c r="K51" s="44">
        <f t="shared" si="6"/>
        <v>7.495905914813596</v>
      </c>
      <c r="L51" s="44">
        <f t="shared" si="6"/>
        <v>7.3385952055503259</v>
      </c>
      <c r="M51" s="44">
        <f t="shared" si="6"/>
        <v>7.2106359152233184</v>
      </c>
      <c r="N51" s="44">
        <f t="shared" si="6"/>
        <v>7.0149172295736584</v>
      </c>
      <c r="O51" s="44">
        <f t="shared" si="6"/>
        <v>6.8142765963234515</v>
      </c>
      <c r="P51" s="44">
        <f t="shared" si="6"/>
        <v>6.6082048709510834</v>
      </c>
      <c r="Q51" s="44">
        <f t="shared" si="6"/>
        <v>6.3960895666679916</v>
      </c>
      <c r="R51" s="44">
        <f t="shared" si="6"/>
        <v>6.1771823408421502</v>
      </c>
      <c r="S51" s="44">
        <f t="shared" si="6"/>
        <v>6.0648996104593778</v>
      </c>
      <c r="T51" s="44">
        <v>5.9505658612661207</v>
      </c>
    </row>
    <row r="52" spans="1:20" x14ac:dyDescent="0.25">
      <c r="A52" s="73"/>
      <c r="C52" s="43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ht="13" customHeight="1" x14ac:dyDescent="0.25">
      <c r="A53" s="73"/>
      <c r="B53" s="44">
        <v>0.9</v>
      </c>
      <c r="C53" s="43">
        <v>9</v>
      </c>
      <c r="D53" s="44">
        <f t="shared" ref="D53:S57" si="7">FINV(1-$B53,D$4,$C53)</f>
        <v>3.3603030238715501</v>
      </c>
      <c r="E53" s="44">
        <f t="shared" si="7"/>
        <v>3.0064524174002649</v>
      </c>
      <c r="F53" s="44">
        <f t="shared" si="7"/>
        <v>2.8128629971823882</v>
      </c>
      <c r="G53" s="44">
        <f t="shared" si="7"/>
        <v>2.6926800625023413</v>
      </c>
      <c r="H53" s="44">
        <f t="shared" si="7"/>
        <v>2.6106125500299711</v>
      </c>
      <c r="I53" s="44">
        <f t="shared" si="7"/>
        <v>2.5508552486152887</v>
      </c>
      <c r="J53" s="44">
        <f t="shared" si="7"/>
        <v>2.505313201554987</v>
      </c>
      <c r="K53" s="44">
        <f t="shared" si="7"/>
        <v>2.4694056526262194</v>
      </c>
      <c r="L53" s="44">
        <f t="shared" si="7"/>
        <v>2.4403404377094704</v>
      </c>
      <c r="M53" s="44">
        <f t="shared" si="7"/>
        <v>2.4163155830609004</v>
      </c>
      <c r="N53" s="44">
        <f t="shared" si="7"/>
        <v>2.3788848644628522</v>
      </c>
      <c r="O53" s="44">
        <f t="shared" si="7"/>
        <v>2.3396242151009119</v>
      </c>
      <c r="P53" s="44">
        <f t="shared" si="7"/>
        <v>2.2983223613919699</v>
      </c>
      <c r="Q53" s="44">
        <f t="shared" si="7"/>
        <v>2.2547201010992239</v>
      </c>
      <c r="R53" s="44">
        <f t="shared" si="7"/>
        <v>2.2084932157616137</v>
      </c>
      <c r="S53" s="44">
        <f t="shared" si="7"/>
        <v>2.1842703522242082</v>
      </c>
      <c r="T53" s="44">
        <v>2.1592297048806612</v>
      </c>
    </row>
    <row r="54" spans="1:20" x14ac:dyDescent="0.25">
      <c r="A54" s="73"/>
      <c r="B54">
        <v>0.95</v>
      </c>
      <c r="C54" s="43">
        <v>9</v>
      </c>
      <c r="D54" s="44">
        <f t="shared" si="7"/>
        <v>5.1173550291992251</v>
      </c>
      <c r="E54" s="44">
        <f t="shared" si="7"/>
        <v>4.2564947290937489</v>
      </c>
      <c r="F54" s="44">
        <f t="shared" si="7"/>
        <v>3.8625483576247648</v>
      </c>
      <c r="G54" s="44">
        <f t="shared" si="7"/>
        <v>3.6330885114190798</v>
      </c>
      <c r="H54" s="44">
        <f t="shared" si="7"/>
        <v>3.4816586539015244</v>
      </c>
      <c r="I54" s="44">
        <f t="shared" si="7"/>
        <v>3.3737536470392131</v>
      </c>
      <c r="J54" s="44">
        <f t="shared" si="7"/>
        <v>3.2927458389171202</v>
      </c>
      <c r="K54" s="44">
        <f t="shared" si="7"/>
        <v>3.2295826126867744</v>
      </c>
      <c r="L54" s="44">
        <f t="shared" si="7"/>
        <v>3.1788931044582691</v>
      </c>
      <c r="M54" s="44">
        <f t="shared" si="7"/>
        <v>3.1372801078886967</v>
      </c>
      <c r="N54" s="44">
        <f t="shared" si="7"/>
        <v>3.072947121878093</v>
      </c>
      <c r="O54" s="44">
        <f t="shared" si="7"/>
        <v>3.0061019723688776</v>
      </c>
      <c r="P54" s="44">
        <f t="shared" si="7"/>
        <v>2.936455392161442</v>
      </c>
      <c r="Q54" s="44">
        <f t="shared" si="7"/>
        <v>2.8636523437716934</v>
      </c>
      <c r="R54" s="44">
        <f t="shared" si="7"/>
        <v>2.7872485572916723</v>
      </c>
      <c r="S54" s="44">
        <f t="shared" si="7"/>
        <v>2.7475247881803142</v>
      </c>
      <c r="T54" s="44">
        <v>2.7066800317260817</v>
      </c>
    </row>
    <row r="55" spans="1:20" x14ac:dyDescent="0.25">
      <c r="A55" s="73"/>
      <c r="B55">
        <v>0.97499999999999998</v>
      </c>
      <c r="C55" s="43">
        <v>9</v>
      </c>
      <c r="D55" s="44">
        <f t="shared" si="7"/>
        <v>7.2092832475220154</v>
      </c>
      <c r="E55" s="44">
        <f t="shared" si="7"/>
        <v>5.7147053863830575</v>
      </c>
      <c r="F55" s="44">
        <f t="shared" si="7"/>
        <v>5.0781186522287109</v>
      </c>
      <c r="G55" s="44">
        <f t="shared" si="7"/>
        <v>4.7180784581281889</v>
      </c>
      <c r="H55" s="44">
        <f t="shared" si="7"/>
        <v>4.4844113141850359</v>
      </c>
      <c r="I55" s="44">
        <f t="shared" si="7"/>
        <v>4.3197218332928902</v>
      </c>
      <c r="J55" s="44">
        <f t="shared" si="7"/>
        <v>4.1970466369455171</v>
      </c>
      <c r="K55" s="44">
        <f t="shared" si="7"/>
        <v>4.1019556969397462</v>
      </c>
      <c r="L55" s="44">
        <f t="shared" si="7"/>
        <v>4.0259941582829777</v>
      </c>
      <c r="M55" s="44">
        <f t="shared" si="7"/>
        <v>3.9638651576225326</v>
      </c>
      <c r="N55" s="44">
        <f t="shared" si="7"/>
        <v>3.8682203228432708</v>
      </c>
      <c r="O55" s="44">
        <f t="shared" si="7"/>
        <v>3.7693572792968064</v>
      </c>
      <c r="P55" s="44">
        <f t="shared" si="7"/>
        <v>3.6669055034588203</v>
      </c>
      <c r="Q55" s="44">
        <f t="shared" si="7"/>
        <v>3.5604101832335835</v>
      </c>
      <c r="R55" s="44">
        <f t="shared" si="7"/>
        <v>3.4493021673290643</v>
      </c>
      <c r="S55" s="44">
        <f t="shared" si="7"/>
        <v>3.3917985610245007</v>
      </c>
      <c r="T55" s="44">
        <v>3.3328597033105423</v>
      </c>
    </row>
    <row r="56" spans="1:20" x14ac:dyDescent="0.25">
      <c r="A56" s="72" t="s">
        <v>18</v>
      </c>
      <c r="B56">
        <v>0.99</v>
      </c>
      <c r="C56" s="43">
        <v>9</v>
      </c>
      <c r="D56" s="44">
        <f t="shared" si="7"/>
        <v>10.561431047395386</v>
      </c>
      <c r="E56" s="44">
        <f t="shared" si="7"/>
        <v>8.0215173099320598</v>
      </c>
      <c r="F56" s="44">
        <f t="shared" si="7"/>
        <v>6.9919172222334662</v>
      </c>
      <c r="G56" s="44">
        <f t="shared" si="7"/>
        <v>6.4220854581531981</v>
      </c>
      <c r="H56" s="44">
        <f t="shared" si="7"/>
        <v>6.0569407141186664</v>
      </c>
      <c r="I56" s="44">
        <f t="shared" si="7"/>
        <v>5.8017703065351256</v>
      </c>
      <c r="J56" s="44">
        <f t="shared" si="7"/>
        <v>5.6128654773762401</v>
      </c>
      <c r="K56" s="44">
        <f t="shared" si="7"/>
        <v>5.4671225154147702</v>
      </c>
      <c r="L56" s="44">
        <f t="shared" si="7"/>
        <v>5.351128861148589</v>
      </c>
      <c r="M56" s="44">
        <f t="shared" si="7"/>
        <v>5.2565419912884597</v>
      </c>
      <c r="N56" s="44">
        <f t="shared" si="7"/>
        <v>5.1114310168730652</v>
      </c>
      <c r="O56" s="44">
        <f t="shared" si="7"/>
        <v>4.9620783563999531</v>
      </c>
      <c r="P56" s="44">
        <f t="shared" si="7"/>
        <v>4.8079952287868721</v>
      </c>
      <c r="Q56" s="44">
        <f t="shared" si="7"/>
        <v>4.6485816744207913</v>
      </c>
      <c r="R56" s="44">
        <f t="shared" si="7"/>
        <v>4.4830869612113249</v>
      </c>
      <c r="S56" s="44">
        <f t="shared" si="7"/>
        <v>4.3977692285263439</v>
      </c>
      <c r="T56" s="44">
        <v>4.3105603389182701</v>
      </c>
    </row>
    <row r="57" spans="1:20" x14ac:dyDescent="0.25">
      <c r="A57" s="73"/>
      <c r="B57">
        <v>0.995</v>
      </c>
      <c r="C57" s="43">
        <v>9</v>
      </c>
      <c r="D57" s="44">
        <f t="shared" si="7"/>
        <v>13.613608569184178</v>
      </c>
      <c r="E57" s="44">
        <f t="shared" si="7"/>
        <v>10.106713561590762</v>
      </c>
      <c r="F57" s="44">
        <f t="shared" si="7"/>
        <v>8.7170552840581372</v>
      </c>
      <c r="G57" s="44">
        <f t="shared" si="7"/>
        <v>7.9558851321010815</v>
      </c>
      <c r="H57" s="44">
        <f t="shared" si="7"/>
        <v>7.4711581085109602</v>
      </c>
      <c r="I57" s="44">
        <f t="shared" si="7"/>
        <v>7.1338502826853691</v>
      </c>
      <c r="J57" s="44">
        <f t="shared" si="7"/>
        <v>6.8849084188317011</v>
      </c>
      <c r="K57" s="44">
        <f t="shared" si="7"/>
        <v>6.6933001646662982</v>
      </c>
      <c r="L57" s="44">
        <f t="shared" si="7"/>
        <v>6.5410896268530596</v>
      </c>
      <c r="M57" s="44">
        <f t="shared" si="7"/>
        <v>6.4171596548796606</v>
      </c>
      <c r="N57" s="44">
        <f t="shared" si="7"/>
        <v>6.2273674200829294</v>
      </c>
      <c r="O57" s="44">
        <f t="shared" si="7"/>
        <v>6.0324579049735094</v>
      </c>
      <c r="P57" s="44">
        <f t="shared" si="7"/>
        <v>5.8318409783586951</v>
      </c>
      <c r="Q57" s="44">
        <f t="shared" si="7"/>
        <v>5.624792309154369</v>
      </c>
      <c r="R57" s="44">
        <f t="shared" si="7"/>
        <v>5.4104056106784304</v>
      </c>
      <c r="S57" s="44">
        <f t="shared" si="7"/>
        <v>5.3001105166857201</v>
      </c>
      <c r="T57" s="44">
        <v>5.1875341497834615</v>
      </c>
    </row>
    <row r="58" spans="1:20" x14ac:dyDescent="0.25">
      <c r="A58" s="73"/>
      <c r="C58" s="43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ht="13" customHeight="1" x14ac:dyDescent="0.25">
      <c r="A59" s="73"/>
      <c r="B59" s="44">
        <v>0.9</v>
      </c>
      <c r="C59" s="43">
        <v>10</v>
      </c>
      <c r="D59" s="44">
        <f t="shared" ref="D59:S63" si="8">FINV(1-$B59,D$4,$C59)</f>
        <v>3.2850153217037614</v>
      </c>
      <c r="E59" s="44">
        <f t="shared" si="8"/>
        <v>2.9244659623055682</v>
      </c>
      <c r="F59" s="44">
        <f t="shared" si="8"/>
        <v>2.7276731411650701</v>
      </c>
      <c r="G59" s="44">
        <f t="shared" si="8"/>
        <v>2.6053364313485812</v>
      </c>
      <c r="H59" s="44">
        <f t="shared" si="8"/>
        <v>2.5216406862096243</v>
      </c>
      <c r="I59" s="44">
        <f t="shared" si="8"/>
        <v>2.4605819674472413</v>
      </c>
      <c r="J59" s="44">
        <f t="shared" si="8"/>
        <v>2.4139650998467141</v>
      </c>
      <c r="K59" s="44">
        <f t="shared" si="8"/>
        <v>2.3771500226405133</v>
      </c>
      <c r="L59" s="44">
        <f t="shared" si="8"/>
        <v>2.3473059097505176</v>
      </c>
      <c r="M59" s="44">
        <f t="shared" si="8"/>
        <v>2.3226039408913102</v>
      </c>
      <c r="N59" s="44">
        <f t="shared" si="8"/>
        <v>2.2840513010324512</v>
      </c>
      <c r="O59" s="44">
        <f t="shared" si="8"/>
        <v>2.2435147436840155</v>
      </c>
      <c r="P59" s="44">
        <f t="shared" si="8"/>
        <v>2.2007439169179595</v>
      </c>
      <c r="Q59" s="44">
        <f t="shared" si="8"/>
        <v>2.1554259446790609</v>
      </c>
      <c r="R59" s="44">
        <f t="shared" si="8"/>
        <v>2.1071606563324567</v>
      </c>
      <c r="S59" s="44">
        <f t="shared" si="8"/>
        <v>2.0817646871700739</v>
      </c>
      <c r="T59" s="44">
        <v>2.05542476504466</v>
      </c>
    </row>
    <row r="60" spans="1:20" x14ac:dyDescent="0.25">
      <c r="A60" s="73"/>
      <c r="B60">
        <v>0.95</v>
      </c>
      <c r="C60" s="43">
        <v>10</v>
      </c>
      <c r="D60" s="44">
        <f t="shared" si="8"/>
        <v>4.9646027437307128</v>
      </c>
      <c r="E60" s="44">
        <f t="shared" si="8"/>
        <v>4.1028210151303988</v>
      </c>
      <c r="F60" s="44">
        <f t="shared" si="8"/>
        <v>3.7082648190468426</v>
      </c>
      <c r="G60" s="44">
        <f t="shared" si="8"/>
        <v>3.4780496907652267</v>
      </c>
      <c r="H60" s="44">
        <f t="shared" si="8"/>
        <v>3.3258345304130126</v>
      </c>
      <c r="I60" s="44">
        <f t="shared" si="8"/>
        <v>3.2171745473989932</v>
      </c>
      <c r="J60" s="44">
        <f t="shared" si="8"/>
        <v>3.1354648046263254</v>
      </c>
      <c r="K60" s="44">
        <f t="shared" si="8"/>
        <v>3.0716583852790391</v>
      </c>
      <c r="L60" s="44">
        <f t="shared" si="8"/>
        <v>3.0203829470213743</v>
      </c>
      <c r="M60" s="44">
        <f t="shared" si="8"/>
        <v>2.9782370160823208</v>
      </c>
      <c r="N60" s="44">
        <f t="shared" si="8"/>
        <v>2.9129767215826385</v>
      </c>
      <c r="O60" s="44">
        <f t="shared" si="8"/>
        <v>2.8450165269958454</v>
      </c>
      <c r="P60" s="44">
        <f t="shared" si="8"/>
        <v>2.7740163983211241</v>
      </c>
      <c r="Q60" s="44">
        <f t="shared" si="8"/>
        <v>2.6995512330263698</v>
      </c>
      <c r="R60" s="44">
        <f t="shared" si="8"/>
        <v>2.6210771556936066</v>
      </c>
      <c r="S60" s="44">
        <f t="shared" si="8"/>
        <v>2.5801218734780407</v>
      </c>
      <c r="T60" s="44">
        <v>2.5378835339869017</v>
      </c>
    </row>
    <row r="61" spans="1:20" x14ac:dyDescent="0.25">
      <c r="A61" s="72" t="s">
        <v>18</v>
      </c>
      <c r="B61">
        <v>0.97499999999999998</v>
      </c>
      <c r="C61" s="43">
        <v>10</v>
      </c>
      <c r="D61" s="44">
        <f t="shared" si="8"/>
        <v>6.9367281662969802</v>
      </c>
      <c r="E61" s="44">
        <f t="shared" si="8"/>
        <v>5.4563955259127308</v>
      </c>
      <c r="F61" s="44">
        <f t="shared" si="8"/>
        <v>4.8256214934054054</v>
      </c>
      <c r="G61" s="44">
        <f t="shared" si="8"/>
        <v>4.4683415782252816</v>
      </c>
      <c r="H61" s="44">
        <f t="shared" si="8"/>
        <v>4.2360856681886343</v>
      </c>
      <c r="I61" s="44">
        <f t="shared" si="8"/>
        <v>4.0721313150582406</v>
      </c>
      <c r="J61" s="44">
        <f t="shared" si="8"/>
        <v>3.949824068939316</v>
      </c>
      <c r="K61" s="44">
        <f t="shared" si="8"/>
        <v>3.8548908796852284</v>
      </c>
      <c r="L61" s="44">
        <f t="shared" si="8"/>
        <v>3.7789626340915747</v>
      </c>
      <c r="M61" s="44">
        <f t="shared" si="8"/>
        <v>3.7167918645973654</v>
      </c>
      <c r="N61" s="44">
        <f t="shared" si="8"/>
        <v>3.620945482936663</v>
      </c>
      <c r="O61" s="44">
        <f t="shared" si="8"/>
        <v>3.5216732412394327</v>
      </c>
      <c r="P61" s="44">
        <f t="shared" si="8"/>
        <v>3.418543516185037</v>
      </c>
      <c r="Q61" s="44">
        <f t="shared" si="8"/>
        <v>3.3110166678155002</v>
      </c>
      <c r="R61" s="44">
        <f t="shared" si="8"/>
        <v>3.1984022781371282</v>
      </c>
      <c r="S61" s="44">
        <f t="shared" si="8"/>
        <v>3.1399144624266171</v>
      </c>
      <c r="T61" s="44">
        <v>3.0797990745080295</v>
      </c>
    </row>
    <row r="62" spans="1:20" x14ac:dyDescent="0.25">
      <c r="A62" s="73"/>
      <c r="B62">
        <v>0.99</v>
      </c>
      <c r="C62" s="43">
        <v>10</v>
      </c>
      <c r="D62" s="44">
        <f t="shared" si="8"/>
        <v>10.044289273396593</v>
      </c>
      <c r="E62" s="44">
        <f t="shared" si="8"/>
        <v>7.5594321575478993</v>
      </c>
      <c r="F62" s="44">
        <f t="shared" si="8"/>
        <v>6.5523125575152088</v>
      </c>
      <c r="G62" s="44">
        <f t="shared" si="8"/>
        <v>5.9943386616293663</v>
      </c>
      <c r="H62" s="44">
        <f t="shared" si="8"/>
        <v>5.6363261876690816</v>
      </c>
      <c r="I62" s="44">
        <f t="shared" si="8"/>
        <v>5.3858110448457941</v>
      </c>
      <c r="J62" s="44">
        <f t="shared" si="8"/>
        <v>5.2001212505499712</v>
      </c>
      <c r="K62" s="44">
        <f t="shared" si="8"/>
        <v>5.0566931317444146</v>
      </c>
      <c r="L62" s="44">
        <f t="shared" si="8"/>
        <v>4.9424206520886091</v>
      </c>
      <c r="M62" s="44">
        <f t="shared" si="8"/>
        <v>4.8491468020800266</v>
      </c>
      <c r="N62" s="44">
        <f t="shared" si="8"/>
        <v>4.7058696861591498</v>
      </c>
      <c r="O62" s="44">
        <f t="shared" si="8"/>
        <v>4.5581396045232063</v>
      </c>
      <c r="P62" s="44">
        <f t="shared" si="8"/>
        <v>4.4053947663954025</v>
      </c>
      <c r="Q62" s="44">
        <f t="shared" si="8"/>
        <v>4.246932817461615</v>
      </c>
      <c r="R62" s="44">
        <f t="shared" si="8"/>
        <v>4.081855265474263</v>
      </c>
      <c r="S62" s="44">
        <f t="shared" si="8"/>
        <v>3.9964806910386899</v>
      </c>
      <c r="T62" s="44">
        <v>3.9089905681519204</v>
      </c>
    </row>
    <row r="63" spans="1:20" x14ac:dyDescent="0.25">
      <c r="A63" s="73"/>
      <c r="B63">
        <v>0.995</v>
      </c>
      <c r="C63" s="43">
        <v>10</v>
      </c>
      <c r="D63" s="44">
        <f t="shared" si="8"/>
        <v>12.826470384373417</v>
      </c>
      <c r="E63" s="44">
        <f t="shared" si="8"/>
        <v>9.4269990590721378</v>
      </c>
      <c r="F63" s="44">
        <f t="shared" si="8"/>
        <v>8.0807466526908822</v>
      </c>
      <c r="G63" s="44">
        <f t="shared" si="8"/>
        <v>7.3428057370927373</v>
      </c>
      <c r="H63" s="44">
        <f t="shared" si="8"/>
        <v>6.8723667570134888</v>
      </c>
      <c r="I63" s="44">
        <f t="shared" si="8"/>
        <v>6.5446305439300945</v>
      </c>
      <c r="J63" s="44">
        <f t="shared" si="8"/>
        <v>6.3024868921205934</v>
      </c>
      <c r="K63" s="44">
        <f t="shared" si="8"/>
        <v>6.1159187501036207</v>
      </c>
      <c r="L63" s="44">
        <f t="shared" si="8"/>
        <v>5.9675702714948073</v>
      </c>
      <c r="M63" s="44">
        <f t="shared" si="8"/>
        <v>5.8466784250581814</v>
      </c>
      <c r="N63" s="44">
        <f t="shared" si="8"/>
        <v>5.6613259739201105</v>
      </c>
      <c r="O63" s="44">
        <f t="shared" si="8"/>
        <v>5.4706623437401607</v>
      </c>
      <c r="P63" s="44">
        <f t="shared" si="8"/>
        <v>5.2740167485765905</v>
      </c>
      <c r="Q63" s="44">
        <f t="shared" si="8"/>
        <v>5.07055061310664</v>
      </c>
      <c r="R63" s="44">
        <f t="shared" si="8"/>
        <v>4.8591912924986111</v>
      </c>
      <c r="S63" s="44">
        <f t="shared" si="8"/>
        <v>4.7501279971566781</v>
      </c>
      <c r="T63" s="44">
        <v>4.6385412502879237</v>
      </c>
    </row>
    <row r="64" spans="1:20" x14ac:dyDescent="0.25">
      <c r="A64" s="73"/>
      <c r="C64" s="43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ht="13" customHeight="1" x14ac:dyDescent="0.25">
      <c r="A65" s="73"/>
      <c r="B65" s="44">
        <v>0.9</v>
      </c>
      <c r="C65" s="43">
        <v>12</v>
      </c>
      <c r="D65" s="44">
        <f t="shared" ref="D65:S69" si="9">FINV(1-$B65,D$4,$C65)</f>
        <v>3.176548931022428</v>
      </c>
      <c r="E65" s="44">
        <f t="shared" si="9"/>
        <v>2.8067956057324186</v>
      </c>
      <c r="F65" s="44">
        <f t="shared" si="9"/>
        <v>2.6055249208306779</v>
      </c>
      <c r="G65" s="44">
        <f t="shared" si="9"/>
        <v>2.4801020935726785</v>
      </c>
      <c r="H65" s="44">
        <f t="shared" si="9"/>
        <v>2.3940222568422329</v>
      </c>
      <c r="I65" s="44">
        <f t="shared" si="9"/>
        <v>2.3310235657879947</v>
      </c>
      <c r="J65" s="44">
        <f t="shared" si="9"/>
        <v>2.2827804824047777</v>
      </c>
      <c r="K65" s="44">
        <f t="shared" si="9"/>
        <v>2.2445749478910133</v>
      </c>
      <c r="L65" s="44">
        <f t="shared" si="9"/>
        <v>2.2135245449532586</v>
      </c>
      <c r="M65" s="44">
        <f t="shared" si="9"/>
        <v>2.1877640788750914</v>
      </c>
      <c r="N65" s="44">
        <f t="shared" si="9"/>
        <v>2.1474371059842907</v>
      </c>
      <c r="O65" s="44">
        <f t="shared" si="9"/>
        <v>2.1048509535494291</v>
      </c>
      <c r="P65" s="44">
        <f t="shared" si="9"/>
        <v>2.0596773456823341</v>
      </c>
      <c r="Q65" s="44">
        <f t="shared" si="9"/>
        <v>2.0114924574816597</v>
      </c>
      <c r="R65" s="44">
        <f t="shared" si="9"/>
        <v>1.9597320140317871</v>
      </c>
      <c r="S65" s="44">
        <f t="shared" si="9"/>
        <v>1.9322784821729539</v>
      </c>
      <c r="T65" s="44">
        <v>1.9036184012420447</v>
      </c>
    </row>
    <row r="66" spans="1:20" x14ac:dyDescent="0.25">
      <c r="A66" s="72" t="s">
        <v>18</v>
      </c>
      <c r="B66">
        <v>0.95</v>
      </c>
      <c r="C66" s="43">
        <v>12</v>
      </c>
      <c r="D66" s="44">
        <f t="shared" si="9"/>
        <v>4.7472253467225123</v>
      </c>
      <c r="E66" s="44">
        <f t="shared" si="9"/>
        <v>3.8852938346523924</v>
      </c>
      <c r="F66" s="44">
        <f t="shared" si="9"/>
        <v>3.4902948194976031</v>
      </c>
      <c r="G66" s="44">
        <f t="shared" si="9"/>
        <v>3.2591667269012485</v>
      </c>
      <c r="H66" s="44">
        <f t="shared" si="9"/>
        <v>3.1058752390841247</v>
      </c>
      <c r="I66" s="44">
        <f t="shared" si="9"/>
        <v>2.996120377517109</v>
      </c>
      <c r="J66" s="44">
        <f t="shared" si="9"/>
        <v>2.9133581790111958</v>
      </c>
      <c r="K66" s="44">
        <f t="shared" si="9"/>
        <v>2.8485651420676819</v>
      </c>
      <c r="L66" s="44">
        <f t="shared" si="9"/>
        <v>2.7963754894992463</v>
      </c>
      <c r="M66" s="44">
        <f t="shared" si="9"/>
        <v>2.7533867688358531</v>
      </c>
      <c r="N66" s="44">
        <f t="shared" si="9"/>
        <v>2.6866371124956854</v>
      </c>
      <c r="O66" s="44">
        <f t="shared" si="9"/>
        <v>2.6168512341321111</v>
      </c>
      <c r="P66" s="44">
        <f t="shared" si="9"/>
        <v>2.5435883296529571</v>
      </c>
      <c r="Q66" s="44">
        <f t="shared" si="9"/>
        <v>2.4662791423336121</v>
      </c>
      <c r="R66" s="44">
        <f t="shared" si="9"/>
        <v>2.3841656273817731</v>
      </c>
      <c r="S66" s="44">
        <f t="shared" si="9"/>
        <v>2.3409949058541901</v>
      </c>
      <c r="T66" s="44">
        <v>2.2962037762135274</v>
      </c>
    </row>
    <row r="67" spans="1:20" x14ac:dyDescent="0.25">
      <c r="A67" s="73"/>
      <c r="B67">
        <v>0.97499999999999998</v>
      </c>
      <c r="C67" s="43">
        <v>12</v>
      </c>
      <c r="D67" s="44">
        <f t="shared" si="9"/>
        <v>6.5537687530056514</v>
      </c>
      <c r="E67" s="44">
        <f t="shared" si="9"/>
        <v>5.0958671657839423</v>
      </c>
      <c r="F67" s="44">
        <f t="shared" si="9"/>
        <v>4.4741848096377463</v>
      </c>
      <c r="G67" s="44">
        <f t="shared" si="9"/>
        <v>4.1212086185234398</v>
      </c>
      <c r="H67" s="44">
        <f t="shared" si="9"/>
        <v>3.8911339339023874</v>
      </c>
      <c r="I67" s="44">
        <f t="shared" si="9"/>
        <v>3.7282921153925068</v>
      </c>
      <c r="J67" s="44">
        <f t="shared" si="9"/>
        <v>3.6065146422204442</v>
      </c>
      <c r="K67" s="44">
        <f t="shared" si="9"/>
        <v>3.5117767363148231</v>
      </c>
      <c r="L67" s="44">
        <f t="shared" si="9"/>
        <v>3.435845641861055</v>
      </c>
      <c r="M67" s="44">
        <f t="shared" si="9"/>
        <v>3.3735528498353058</v>
      </c>
      <c r="N67" s="44">
        <f t="shared" si="9"/>
        <v>3.2772770940334954</v>
      </c>
      <c r="O67" s="44">
        <f t="shared" si="9"/>
        <v>3.1772011069633024</v>
      </c>
      <c r="P67" s="44">
        <f t="shared" si="9"/>
        <v>3.0727725235527865</v>
      </c>
      <c r="Q67" s="44">
        <f t="shared" si="9"/>
        <v>2.9632779872481727</v>
      </c>
      <c r="R67" s="44">
        <f t="shared" si="9"/>
        <v>2.8477676088741348</v>
      </c>
      <c r="S67" s="44">
        <f t="shared" si="9"/>
        <v>2.787365137866932</v>
      </c>
      <c r="T67" s="44">
        <v>2.7249341236370288</v>
      </c>
    </row>
    <row r="68" spans="1:20" x14ac:dyDescent="0.25">
      <c r="A68" s="73"/>
      <c r="B68">
        <v>0.99</v>
      </c>
      <c r="C68" s="43">
        <v>12</v>
      </c>
      <c r="D68" s="44">
        <f t="shared" si="9"/>
        <v>9.3302121031685576</v>
      </c>
      <c r="E68" s="44">
        <f t="shared" si="9"/>
        <v>6.9266081401913011</v>
      </c>
      <c r="F68" s="44">
        <f t="shared" si="9"/>
        <v>5.9525446815458665</v>
      </c>
      <c r="G68" s="44">
        <f t="shared" si="9"/>
        <v>5.4119514344731394</v>
      </c>
      <c r="H68" s="44">
        <f t="shared" si="9"/>
        <v>5.0643431111429136</v>
      </c>
      <c r="I68" s="44">
        <f t="shared" si="9"/>
        <v>4.8205735018803075</v>
      </c>
      <c r="J68" s="44">
        <f t="shared" si="9"/>
        <v>4.6395024465643369</v>
      </c>
      <c r="K68" s="44">
        <f t="shared" si="9"/>
        <v>4.4993652808474343</v>
      </c>
      <c r="L68" s="44">
        <f t="shared" si="9"/>
        <v>4.3875099631801877</v>
      </c>
      <c r="M68" s="44">
        <f t="shared" si="9"/>
        <v>4.2960544040090483</v>
      </c>
      <c r="N68" s="44">
        <f t="shared" si="9"/>
        <v>4.155257790817787</v>
      </c>
      <c r="O68" s="44">
        <f t="shared" si="9"/>
        <v>4.0096191404110337</v>
      </c>
      <c r="P68" s="44">
        <f t="shared" si="9"/>
        <v>3.8584331026977896</v>
      </c>
      <c r="Q68" s="44">
        <f t="shared" si="9"/>
        <v>3.7007887892642932</v>
      </c>
      <c r="R68" s="44">
        <f t="shared" si="9"/>
        <v>3.5354734692819774</v>
      </c>
      <c r="S68" s="44">
        <f t="shared" si="9"/>
        <v>3.4494396704983736</v>
      </c>
      <c r="T68" s="44">
        <v>3.36081971109774</v>
      </c>
    </row>
    <row r="69" spans="1:20" x14ac:dyDescent="0.25">
      <c r="A69" s="73"/>
      <c r="B69">
        <v>0.995</v>
      </c>
      <c r="C69" s="43">
        <v>12</v>
      </c>
      <c r="D69" s="44">
        <f t="shared" si="9"/>
        <v>11.754229922506894</v>
      </c>
      <c r="E69" s="44">
        <f t="shared" si="9"/>
        <v>8.5096270507317406</v>
      </c>
      <c r="F69" s="44">
        <f t="shared" si="9"/>
        <v>7.2257644135909285</v>
      </c>
      <c r="G69" s="44">
        <f t="shared" si="9"/>
        <v>6.5211387460584467</v>
      </c>
      <c r="H69" s="44">
        <f t="shared" si="9"/>
        <v>6.071131701918441</v>
      </c>
      <c r="I69" s="44">
        <f t="shared" si="9"/>
        <v>5.7570307859788716</v>
      </c>
      <c r="J69" s="44">
        <f t="shared" si="9"/>
        <v>5.5245268713768656</v>
      </c>
      <c r="K69" s="44">
        <f t="shared" si="9"/>
        <v>5.3450676534142589</v>
      </c>
      <c r="L69" s="44">
        <f t="shared" si="9"/>
        <v>5.2021345750301426</v>
      </c>
      <c r="M69" s="44">
        <f t="shared" si="9"/>
        <v>5.0854759024124263</v>
      </c>
      <c r="N69" s="44">
        <f t="shared" si="9"/>
        <v>4.9062490036120092</v>
      </c>
      <c r="O69" s="44">
        <f t="shared" si="9"/>
        <v>4.7213406141955288</v>
      </c>
      <c r="P69" s="44">
        <f t="shared" si="9"/>
        <v>4.5299217458640122</v>
      </c>
      <c r="Q69" s="44">
        <f t="shared" si="9"/>
        <v>4.3309219015968123</v>
      </c>
      <c r="R69" s="44">
        <f t="shared" si="9"/>
        <v>4.1229160292047951</v>
      </c>
      <c r="S69" s="44">
        <f t="shared" si="9"/>
        <v>4.0149489699378265</v>
      </c>
      <c r="T69" s="44">
        <v>3.9039460190639268</v>
      </c>
    </row>
    <row r="70" spans="1:20" x14ac:dyDescent="0.25">
      <c r="A70" s="73"/>
      <c r="C70" s="43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3" customHeight="1" x14ac:dyDescent="0.25">
      <c r="A71" s="72" t="s">
        <v>18</v>
      </c>
      <c r="B71" s="44">
        <v>0.9</v>
      </c>
      <c r="C71" s="43">
        <v>15</v>
      </c>
      <c r="D71" s="44">
        <f t="shared" ref="D71:S75" si="10">FINV(1-$B71,D$4,$C71)</f>
        <v>3.0731855495938558</v>
      </c>
      <c r="E71" s="44">
        <f t="shared" si="10"/>
        <v>2.6951729315889432</v>
      </c>
      <c r="F71" s="44">
        <f t="shared" si="10"/>
        <v>2.4897877338778138</v>
      </c>
      <c r="G71" s="44">
        <f t="shared" si="10"/>
        <v>2.3614331158694637</v>
      </c>
      <c r="H71" s="44">
        <f t="shared" si="10"/>
        <v>2.2730224478675702</v>
      </c>
      <c r="I71" s="44">
        <f t="shared" si="10"/>
        <v>2.2080817703314417</v>
      </c>
      <c r="J71" s="44">
        <f t="shared" si="10"/>
        <v>2.1581784475354864</v>
      </c>
      <c r="K71" s="44">
        <f t="shared" si="10"/>
        <v>2.1185295015379539</v>
      </c>
      <c r="L71" s="44">
        <f t="shared" si="10"/>
        <v>2.0862087492326671</v>
      </c>
      <c r="M71" s="44">
        <f t="shared" si="10"/>
        <v>2.0593194961568164</v>
      </c>
      <c r="N71" s="44">
        <f t="shared" si="10"/>
        <v>2.0170702944475885</v>
      </c>
      <c r="O71" s="44">
        <f t="shared" si="10"/>
        <v>1.9722156217620563</v>
      </c>
      <c r="P71" s="44">
        <f t="shared" si="10"/>
        <v>1.9243144911163721</v>
      </c>
      <c r="Q71" s="44">
        <f t="shared" si="10"/>
        <v>1.872774153660169</v>
      </c>
      <c r="R71" s="44">
        <f t="shared" si="10"/>
        <v>1.8167637353242401</v>
      </c>
      <c r="S71" s="44">
        <f t="shared" si="10"/>
        <v>1.7867203369773919</v>
      </c>
      <c r="T71" s="44">
        <v>1.7550557158833846</v>
      </c>
    </row>
    <row r="72" spans="1:20" x14ac:dyDescent="0.25">
      <c r="A72" s="73"/>
      <c r="B72">
        <v>0.95</v>
      </c>
      <c r="C72" s="43">
        <v>15</v>
      </c>
      <c r="D72" s="44">
        <f t="shared" si="10"/>
        <v>4.5430771652669675</v>
      </c>
      <c r="E72" s="44">
        <f t="shared" si="10"/>
        <v>3.6823203436732408</v>
      </c>
      <c r="F72" s="44">
        <f t="shared" si="10"/>
        <v>3.2873821046365075</v>
      </c>
      <c r="G72" s="44">
        <f t="shared" si="10"/>
        <v>3.0555682759065936</v>
      </c>
      <c r="H72" s="44">
        <f t="shared" si="10"/>
        <v>2.9012945362361564</v>
      </c>
      <c r="I72" s="44">
        <f t="shared" si="10"/>
        <v>2.7904649973675055</v>
      </c>
      <c r="J72" s="44">
        <f t="shared" si="10"/>
        <v>2.7066267822256944</v>
      </c>
      <c r="K72" s="44">
        <f t="shared" si="10"/>
        <v>2.6407968829069026</v>
      </c>
      <c r="L72" s="44">
        <f t="shared" si="10"/>
        <v>2.5876264352275817</v>
      </c>
      <c r="M72" s="44">
        <f t="shared" si="10"/>
        <v>2.5437185496928065</v>
      </c>
      <c r="N72" s="44">
        <f t="shared" si="10"/>
        <v>2.4753129734757691</v>
      </c>
      <c r="O72" s="44">
        <f t="shared" si="10"/>
        <v>2.4034470714953362</v>
      </c>
      <c r="P72" s="44">
        <f t="shared" si="10"/>
        <v>2.3275350089882934</v>
      </c>
      <c r="Q72" s="44">
        <f t="shared" si="10"/>
        <v>2.2467891575560128</v>
      </c>
      <c r="R72" s="44">
        <f t="shared" si="10"/>
        <v>2.1601053418261746</v>
      </c>
      <c r="S72" s="44">
        <f t="shared" si="10"/>
        <v>2.1140557443502774</v>
      </c>
      <c r="T72" s="44">
        <v>2.0658530338408836</v>
      </c>
    </row>
    <row r="73" spans="1:20" x14ac:dyDescent="0.25">
      <c r="A73" s="73"/>
      <c r="B73">
        <v>0.97499999999999998</v>
      </c>
      <c r="C73" s="43">
        <v>15</v>
      </c>
      <c r="D73" s="44">
        <f t="shared" si="10"/>
        <v>6.1995009378011021</v>
      </c>
      <c r="E73" s="44">
        <f t="shared" si="10"/>
        <v>4.7650482838882056</v>
      </c>
      <c r="F73" s="44">
        <f t="shared" si="10"/>
        <v>4.1528040300628728</v>
      </c>
      <c r="G73" s="44">
        <f t="shared" si="10"/>
        <v>3.8042713418410128</v>
      </c>
      <c r="H73" s="44">
        <f t="shared" si="10"/>
        <v>3.5764153492790589</v>
      </c>
      <c r="I73" s="44">
        <f t="shared" si="10"/>
        <v>3.4146646577357709</v>
      </c>
      <c r="J73" s="44">
        <f t="shared" si="10"/>
        <v>3.2933598137323097</v>
      </c>
      <c r="K73" s="44">
        <f t="shared" si="10"/>
        <v>3.1987380785407589</v>
      </c>
      <c r="L73" s="44">
        <f t="shared" si="10"/>
        <v>3.1227117263033253</v>
      </c>
      <c r="M73" s="44">
        <f t="shared" si="10"/>
        <v>3.0601968514112472</v>
      </c>
      <c r="N73" s="44">
        <f t="shared" si="10"/>
        <v>2.9632823982322467</v>
      </c>
      <c r="O73" s="44">
        <f t="shared" si="10"/>
        <v>2.8620925304635021</v>
      </c>
      <c r="P73" s="44">
        <f t="shared" si="10"/>
        <v>2.7559019509779965</v>
      </c>
      <c r="Q73" s="44">
        <f t="shared" si="10"/>
        <v>2.6437354709333927</v>
      </c>
      <c r="R73" s="44">
        <f t="shared" si="10"/>
        <v>2.5242260545287891</v>
      </c>
      <c r="S73" s="44">
        <f t="shared" si="10"/>
        <v>2.4611223959204112</v>
      </c>
      <c r="T73" s="44">
        <v>2.3953561907967886</v>
      </c>
    </row>
    <row r="74" spans="1:20" x14ac:dyDescent="0.25">
      <c r="A74" s="73"/>
      <c r="B74">
        <v>0.99</v>
      </c>
      <c r="C74" s="43">
        <v>15</v>
      </c>
      <c r="D74" s="44">
        <f t="shared" si="10"/>
        <v>8.6831168176389468</v>
      </c>
      <c r="E74" s="44">
        <f t="shared" si="10"/>
        <v>6.3588734806671798</v>
      </c>
      <c r="F74" s="44">
        <f t="shared" si="10"/>
        <v>5.4169648578184182</v>
      </c>
      <c r="G74" s="44">
        <f t="shared" si="10"/>
        <v>4.8932095893215779</v>
      </c>
      <c r="H74" s="44">
        <f t="shared" si="10"/>
        <v>4.5556139846530037</v>
      </c>
      <c r="I74" s="44">
        <f t="shared" si="10"/>
        <v>4.3182730537670331</v>
      </c>
      <c r="J74" s="44">
        <f t="shared" si="10"/>
        <v>4.1415463070309517</v>
      </c>
      <c r="K74" s="44">
        <f t="shared" si="10"/>
        <v>4.004453186416943</v>
      </c>
      <c r="L74" s="44">
        <f t="shared" si="10"/>
        <v>3.8947881071250618</v>
      </c>
      <c r="M74" s="44">
        <f t="shared" si="10"/>
        <v>3.8049397459502736</v>
      </c>
      <c r="N74" s="44">
        <f t="shared" si="10"/>
        <v>3.6662397836079652</v>
      </c>
      <c r="O74" s="44">
        <f t="shared" si="10"/>
        <v>3.5221936767003466</v>
      </c>
      <c r="P74" s="44">
        <f t="shared" si="10"/>
        <v>3.3718915820925406</v>
      </c>
      <c r="Q74" s="44">
        <f t="shared" si="10"/>
        <v>3.2141101832242565</v>
      </c>
      <c r="R74" s="44">
        <f t="shared" si="10"/>
        <v>3.047134867786919</v>
      </c>
      <c r="S74" s="44">
        <f t="shared" si="10"/>
        <v>2.9594529754068986</v>
      </c>
      <c r="T74" s="44">
        <v>2.8684370867387319</v>
      </c>
    </row>
    <row r="75" spans="1:20" x14ac:dyDescent="0.25">
      <c r="A75" s="73"/>
      <c r="B75">
        <v>0.995</v>
      </c>
      <c r="C75" s="43">
        <v>15</v>
      </c>
      <c r="D75" s="44">
        <f t="shared" si="10"/>
        <v>10.798049489746294</v>
      </c>
      <c r="E75" s="44">
        <f t="shared" si="10"/>
        <v>7.7007586240231714</v>
      </c>
      <c r="F75" s="44">
        <f t="shared" si="10"/>
        <v>6.4760389633740534</v>
      </c>
      <c r="G75" s="44">
        <f t="shared" si="10"/>
        <v>5.802906861482704</v>
      </c>
      <c r="H75" s="44">
        <f t="shared" si="10"/>
        <v>5.3721368699790961</v>
      </c>
      <c r="I75" s="44">
        <f t="shared" si="10"/>
        <v>5.0708029302287558</v>
      </c>
      <c r="J75" s="44">
        <f t="shared" si="10"/>
        <v>4.8472618735086579</v>
      </c>
      <c r="K75" s="44">
        <f t="shared" si="10"/>
        <v>4.674357423097411</v>
      </c>
      <c r="L75" s="44">
        <f t="shared" si="10"/>
        <v>4.5363700105753928</v>
      </c>
      <c r="M75" s="44">
        <f t="shared" si="10"/>
        <v>4.4235362352051242</v>
      </c>
      <c r="N75" s="44">
        <f t="shared" si="10"/>
        <v>4.2497490082172726</v>
      </c>
      <c r="O75" s="44">
        <f t="shared" si="10"/>
        <v>4.0697845662097434</v>
      </c>
      <c r="P75" s="44">
        <f t="shared" si="10"/>
        <v>3.8825891974650961</v>
      </c>
      <c r="Q75" s="44">
        <f t="shared" si="10"/>
        <v>3.686746176438024</v>
      </c>
      <c r="R75" s="44">
        <f t="shared" si="10"/>
        <v>3.4802700387825798</v>
      </c>
      <c r="S75" s="44">
        <f t="shared" si="10"/>
        <v>3.3721802825095768</v>
      </c>
      <c r="T75" s="44">
        <v>3.2602343503767885</v>
      </c>
    </row>
    <row r="76" spans="1:20" x14ac:dyDescent="0.25">
      <c r="A76" s="72" t="s">
        <v>18</v>
      </c>
      <c r="C76" s="43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ht="13" customHeight="1" x14ac:dyDescent="0.25">
      <c r="A77" s="73"/>
      <c r="B77" s="44">
        <v>0.9</v>
      </c>
      <c r="C77" s="43">
        <v>20</v>
      </c>
      <c r="D77" s="44">
        <f t="shared" ref="D77:S81" si="11">FINV(1-$B77,D$4,$C77)</f>
        <v>2.9746530174637691</v>
      </c>
      <c r="E77" s="44">
        <f t="shared" si="11"/>
        <v>2.5892541179416724</v>
      </c>
      <c r="F77" s="44">
        <f t="shared" si="11"/>
        <v>2.3800870510696068</v>
      </c>
      <c r="G77" s="44">
        <f t="shared" si="11"/>
        <v>2.2489344017730426</v>
      </c>
      <c r="H77" s="44">
        <f t="shared" si="11"/>
        <v>2.1582272201684258</v>
      </c>
      <c r="I77" s="44">
        <f t="shared" si="11"/>
        <v>2.0913224877909067</v>
      </c>
      <c r="J77" s="44">
        <f t="shared" si="11"/>
        <v>2.0397029805862306</v>
      </c>
      <c r="K77" s="44">
        <f t="shared" si="11"/>
        <v>1.9985338713991454</v>
      </c>
      <c r="L77" s="44">
        <f t="shared" si="11"/>
        <v>1.9648533022616921</v>
      </c>
      <c r="M77" s="44">
        <f t="shared" si="11"/>
        <v>1.9367382987079771</v>
      </c>
      <c r="N77" s="44">
        <f t="shared" si="11"/>
        <v>1.8923631654834328</v>
      </c>
      <c r="O77" s="44">
        <f t="shared" si="11"/>
        <v>1.8449351513255758</v>
      </c>
      <c r="P77" s="44">
        <f t="shared" si="11"/>
        <v>1.793843306570295</v>
      </c>
      <c r="Q77" s="44">
        <f t="shared" si="11"/>
        <v>1.7382230046064542</v>
      </c>
      <c r="R77" s="44">
        <f t="shared" si="11"/>
        <v>1.6767757359604398</v>
      </c>
      <c r="S77" s="44">
        <f t="shared" si="11"/>
        <v>1.6432555850115451</v>
      </c>
      <c r="T77" s="44">
        <v>1.6073843686911893</v>
      </c>
    </row>
    <row r="78" spans="1:20" x14ac:dyDescent="0.25">
      <c r="A78" s="73"/>
      <c r="B78">
        <v>0.95</v>
      </c>
      <c r="C78" s="43">
        <v>20</v>
      </c>
      <c r="D78" s="44">
        <f t="shared" si="11"/>
        <v>4.3512435033292869</v>
      </c>
      <c r="E78" s="44">
        <f t="shared" si="11"/>
        <v>3.4928284767356312</v>
      </c>
      <c r="F78" s="44">
        <f t="shared" si="11"/>
        <v>3.0983912121407773</v>
      </c>
      <c r="G78" s="44">
        <f t="shared" si="11"/>
        <v>2.8660814020156589</v>
      </c>
      <c r="H78" s="44">
        <f t="shared" si="11"/>
        <v>2.7108898372096899</v>
      </c>
      <c r="I78" s="44">
        <f t="shared" si="11"/>
        <v>2.598977711564201</v>
      </c>
      <c r="J78" s="44">
        <f t="shared" si="11"/>
        <v>2.5140110629988341</v>
      </c>
      <c r="K78" s="44">
        <f t="shared" si="11"/>
        <v>2.4470637479798225</v>
      </c>
      <c r="L78" s="44">
        <f t="shared" si="11"/>
        <v>2.3928141084422796</v>
      </c>
      <c r="M78" s="44">
        <f t="shared" si="11"/>
        <v>2.347877566998311</v>
      </c>
      <c r="N78" s="44">
        <f t="shared" si="11"/>
        <v>2.277580573546421</v>
      </c>
      <c r="O78" s="44">
        <f t="shared" si="11"/>
        <v>2.2032742895611648</v>
      </c>
      <c r="P78" s="44">
        <f t="shared" si="11"/>
        <v>2.1241552129197352</v>
      </c>
      <c r="Q78" s="44">
        <f t="shared" si="11"/>
        <v>2.0390859041820066</v>
      </c>
      <c r="R78" s="44">
        <f t="shared" si="11"/>
        <v>1.9463579238129001</v>
      </c>
      <c r="S78" s="44">
        <f t="shared" si="11"/>
        <v>1.8963175445953135</v>
      </c>
      <c r="T78" s="44">
        <v>1.8431867225528462</v>
      </c>
    </row>
    <row r="79" spans="1:20" x14ac:dyDescent="0.25">
      <c r="A79" s="73"/>
      <c r="B79">
        <v>0.97499999999999998</v>
      </c>
      <c r="C79" s="43">
        <v>20</v>
      </c>
      <c r="D79" s="44">
        <f t="shared" si="11"/>
        <v>5.871493765808073</v>
      </c>
      <c r="E79" s="44">
        <f t="shared" si="11"/>
        <v>4.4612554959192456</v>
      </c>
      <c r="F79" s="44">
        <f t="shared" si="11"/>
        <v>3.8586986662732135</v>
      </c>
      <c r="G79" s="44">
        <f t="shared" si="11"/>
        <v>3.5146951622584082</v>
      </c>
      <c r="H79" s="44">
        <f t="shared" si="11"/>
        <v>3.2890558456804069</v>
      </c>
      <c r="I79" s="44">
        <f t="shared" si="11"/>
        <v>3.1283399618970922</v>
      </c>
      <c r="J79" s="44">
        <f t="shared" si="11"/>
        <v>3.007416330521306</v>
      </c>
      <c r="K79" s="44">
        <f t="shared" si="11"/>
        <v>2.9127965262101236</v>
      </c>
      <c r="L79" s="44">
        <f t="shared" si="11"/>
        <v>2.8365460861048128</v>
      </c>
      <c r="M79" s="44">
        <f t="shared" si="11"/>
        <v>2.7736713751990809</v>
      </c>
      <c r="N79" s="44">
        <f t="shared" si="11"/>
        <v>2.67583061868205</v>
      </c>
      <c r="O79" s="44">
        <f t="shared" si="11"/>
        <v>2.5730961411916602</v>
      </c>
      <c r="P79" s="44">
        <f t="shared" si="11"/>
        <v>2.4644842975421217</v>
      </c>
      <c r="Q79" s="44">
        <f t="shared" si="11"/>
        <v>2.3486024327417461</v>
      </c>
      <c r="R79" s="44">
        <f t="shared" si="11"/>
        <v>2.2233587720696328</v>
      </c>
      <c r="S79" s="44">
        <f t="shared" si="11"/>
        <v>2.1562415510122159</v>
      </c>
      <c r="T79" s="44">
        <v>2.0853454598714523</v>
      </c>
    </row>
    <row r="80" spans="1:20" x14ac:dyDescent="0.25">
      <c r="A80" s="73"/>
      <c r="B80">
        <v>0.99</v>
      </c>
      <c r="C80" s="43">
        <v>20</v>
      </c>
      <c r="D80" s="44">
        <f t="shared" si="11"/>
        <v>8.0959580640856927</v>
      </c>
      <c r="E80" s="44">
        <f t="shared" si="11"/>
        <v>5.8489319246111311</v>
      </c>
      <c r="F80" s="44">
        <f t="shared" si="11"/>
        <v>4.9381933823105379</v>
      </c>
      <c r="G80" s="44">
        <f t="shared" si="11"/>
        <v>4.4306901614377727</v>
      </c>
      <c r="H80" s="44">
        <f t="shared" si="11"/>
        <v>4.102684630584732</v>
      </c>
      <c r="I80" s="44">
        <f t="shared" si="11"/>
        <v>3.8714268151294107</v>
      </c>
      <c r="J80" s="44">
        <f t="shared" si="11"/>
        <v>3.6987401520550511</v>
      </c>
      <c r="K80" s="44">
        <f t="shared" si="11"/>
        <v>3.5644120532989301</v>
      </c>
      <c r="L80" s="44">
        <f t="shared" si="11"/>
        <v>3.4566756315171578</v>
      </c>
      <c r="M80" s="44">
        <f t="shared" si="11"/>
        <v>3.3681863891887405</v>
      </c>
      <c r="N80" s="44">
        <f t="shared" si="11"/>
        <v>3.2311198312104135</v>
      </c>
      <c r="O80" s="44">
        <f t="shared" si="11"/>
        <v>3.0880407075117673</v>
      </c>
      <c r="P80" s="44">
        <f t="shared" si="11"/>
        <v>2.937735277365817</v>
      </c>
      <c r="Q80" s="44">
        <f t="shared" si="11"/>
        <v>2.7784848954551884</v>
      </c>
      <c r="R80" s="44">
        <f t="shared" si="11"/>
        <v>2.6077082859324756</v>
      </c>
      <c r="S80" s="44">
        <f t="shared" si="11"/>
        <v>2.5167827910776128</v>
      </c>
      <c r="T80" s="44">
        <v>2.4212025371952572</v>
      </c>
    </row>
    <row r="81" spans="1:20" x14ac:dyDescent="0.25">
      <c r="A81" s="72" t="s">
        <v>18</v>
      </c>
      <c r="B81">
        <v>0.995</v>
      </c>
      <c r="C81" s="43">
        <v>20</v>
      </c>
      <c r="D81" s="44">
        <f t="shared" si="11"/>
        <v>9.9439349209346979</v>
      </c>
      <c r="E81" s="44">
        <f t="shared" si="11"/>
        <v>6.98646464634247</v>
      </c>
      <c r="F81" s="44">
        <f t="shared" si="11"/>
        <v>5.8177016627088856</v>
      </c>
      <c r="G81" s="44">
        <f t="shared" si="11"/>
        <v>5.1742799144880776</v>
      </c>
      <c r="H81" s="44">
        <f t="shared" si="11"/>
        <v>4.7615736751532056</v>
      </c>
      <c r="I81" s="44">
        <f t="shared" si="11"/>
        <v>4.4721465884477025</v>
      </c>
      <c r="J81" s="44">
        <f t="shared" si="11"/>
        <v>4.2568888402001175</v>
      </c>
      <c r="K81" s="44">
        <f t="shared" si="11"/>
        <v>4.0899734822336979</v>
      </c>
      <c r="L81" s="44">
        <f t="shared" si="11"/>
        <v>3.9564433228165878</v>
      </c>
      <c r="M81" s="44">
        <f t="shared" si="11"/>
        <v>3.8470017521452551</v>
      </c>
      <c r="N81" s="44">
        <f t="shared" si="11"/>
        <v>3.6779068446694589</v>
      </c>
      <c r="O81" s="44">
        <f t="shared" si="11"/>
        <v>3.5019637594899273</v>
      </c>
      <c r="P81" s="44">
        <f t="shared" si="11"/>
        <v>3.3177857754016942</v>
      </c>
      <c r="Q81" s="44">
        <f t="shared" si="11"/>
        <v>3.1234091609943593</v>
      </c>
      <c r="R81" s="44">
        <f t="shared" si="11"/>
        <v>2.9158846817176856</v>
      </c>
      <c r="S81" s="44">
        <f t="shared" si="11"/>
        <v>2.8058042103428864</v>
      </c>
      <c r="T81" s="44">
        <v>2.6904122490723017</v>
      </c>
    </row>
    <row r="82" spans="1:20" x14ac:dyDescent="0.25">
      <c r="A82" s="73"/>
      <c r="C82" s="43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3" customHeight="1" x14ac:dyDescent="0.25">
      <c r="A83" s="73"/>
      <c r="B83" s="44">
        <v>0.9</v>
      </c>
      <c r="C83" s="43">
        <v>30</v>
      </c>
      <c r="D83" s="44">
        <f t="shared" ref="D83:S87" si="12">FINV(1-$B83,D$4,$C83)</f>
        <v>2.8806945171617104</v>
      </c>
      <c r="E83" s="44">
        <f t="shared" si="12"/>
        <v>2.4887160176974761</v>
      </c>
      <c r="F83" s="44">
        <f t="shared" si="12"/>
        <v>2.2760713969683071</v>
      </c>
      <c r="G83" s="44">
        <f t="shared" si="12"/>
        <v>2.1422348562884994</v>
      </c>
      <c r="H83" s="44">
        <f t="shared" si="12"/>
        <v>2.0492460806857693</v>
      </c>
      <c r="I83" s="44">
        <f t="shared" si="12"/>
        <v>1.9803331479323691</v>
      </c>
      <c r="J83" s="44">
        <f t="shared" si="12"/>
        <v>1.9269158920168159</v>
      </c>
      <c r="K83" s="44">
        <f t="shared" si="12"/>
        <v>1.8841206801034298</v>
      </c>
      <c r="L83" s="44">
        <f t="shared" si="12"/>
        <v>1.8489583914641607</v>
      </c>
      <c r="M83" s="44">
        <f t="shared" si="12"/>
        <v>1.8194854409149628</v>
      </c>
      <c r="N83" s="44">
        <f t="shared" si="12"/>
        <v>1.7727036953573307</v>
      </c>
      <c r="O83" s="44">
        <f t="shared" si="12"/>
        <v>1.7222719283741914</v>
      </c>
      <c r="P83" s="44">
        <f t="shared" si="12"/>
        <v>1.6673089454187855</v>
      </c>
      <c r="Q83" s="44">
        <f t="shared" si="12"/>
        <v>1.606478984998728</v>
      </c>
      <c r="R83" s="44">
        <f t="shared" si="12"/>
        <v>1.5375691513617962</v>
      </c>
      <c r="S83" s="44">
        <f t="shared" si="12"/>
        <v>1.4989117467199939</v>
      </c>
      <c r="T83" s="44">
        <v>1.4563701803504441</v>
      </c>
    </row>
    <row r="84" spans="1:20" x14ac:dyDescent="0.25">
      <c r="A84" s="73"/>
      <c r="B84">
        <v>0.95</v>
      </c>
      <c r="C84" s="43">
        <v>30</v>
      </c>
      <c r="D84" s="44">
        <f t="shared" si="12"/>
        <v>4.1708767857666915</v>
      </c>
      <c r="E84" s="44">
        <f t="shared" si="12"/>
        <v>3.3158295010135221</v>
      </c>
      <c r="F84" s="44">
        <f t="shared" si="12"/>
        <v>2.9222771906450378</v>
      </c>
      <c r="G84" s="44">
        <f t="shared" si="12"/>
        <v>2.6896275736914181</v>
      </c>
      <c r="H84" s="44">
        <f t="shared" si="12"/>
        <v>2.5335545475592705</v>
      </c>
      <c r="I84" s="44">
        <f t="shared" si="12"/>
        <v>2.4205231885575733</v>
      </c>
      <c r="J84" s="44">
        <f t="shared" si="12"/>
        <v>2.334343964844781</v>
      </c>
      <c r="K84" s="44">
        <f t="shared" si="12"/>
        <v>2.2661632741381426</v>
      </c>
      <c r="L84" s="44">
        <f t="shared" si="12"/>
        <v>2.210696983303575</v>
      </c>
      <c r="M84" s="44">
        <f t="shared" si="12"/>
        <v>2.164579917125474</v>
      </c>
      <c r="N84" s="44">
        <f t="shared" si="12"/>
        <v>2.0920631852759413</v>
      </c>
      <c r="O84" s="44">
        <f t="shared" si="12"/>
        <v>2.014803691295489</v>
      </c>
      <c r="P84" s="44">
        <f t="shared" si="12"/>
        <v>1.9316534752369288</v>
      </c>
      <c r="Q84" s="44">
        <f t="shared" si="12"/>
        <v>1.8408716891117582</v>
      </c>
      <c r="R84" s="44">
        <f t="shared" si="12"/>
        <v>1.7395736183119659</v>
      </c>
      <c r="S84" s="44">
        <f t="shared" si="12"/>
        <v>1.683452421997969</v>
      </c>
      <c r="T84" s="44">
        <v>1.6222728920480862</v>
      </c>
    </row>
    <row r="85" spans="1:20" x14ac:dyDescent="0.25">
      <c r="A85" s="73"/>
      <c r="B85">
        <v>0.97499999999999998</v>
      </c>
      <c r="C85" s="43">
        <v>30</v>
      </c>
      <c r="D85" s="44">
        <f t="shared" si="12"/>
        <v>5.567534996510771</v>
      </c>
      <c r="E85" s="44">
        <f t="shared" si="12"/>
        <v>4.1820605909961133</v>
      </c>
      <c r="F85" s="44">
        <f t="shared" si="12"/>
        <v>3.5893591203518564</v>
      </c>
      <c r="G85" s="44">
        <f t="shared" si="12"/>
        <v>3.2499253785634026</v>
      </c>
      <c r="H85" s="44">
        <f t="shared" si="12"/>
        <v>3.0264664092158839</v>
      </c>
      <c r="I85" s="44">
        <f t="shared" si="12"/>
        <v>2.8666961539752491</v>
      </c>
      <c r="J85" s="44">
        <f t="shared" si="12"/>
        <v>2.7460271763494557</v>
      </c>
      <c r="K85" s="44">
        <f t="shared" si="12"/>
        <v>2.6512562592180116</v>
      </c>
      <c r="L85" s="44">
        <f t="shared" si="12"/>
        <v>2.5746101337030769</v>
      </c>
      <c r="M85" s="44">
        <f t="shared" si="12"/>
        <v>2.5111913013569525</v>
      </c>
      <c r="N85" s="44">
        <f t="shared" si="12"/>
        <v>2.4120340341663895</v>
      </c>
      <c r="O85" s="44">
        <f t="shared" si="12"/>
        <v>2.3071538832446645</v>
      </c>
      <c r="P85" s="44">
        <f t="shared" si="12"/>
        <v>2.195160274105032</v>
      </c>
      <c r="Q85" s="44">
        <f t="shared" si="12"/>
        <v>2.0739437504716296</v>
      </c>
      <c r="R85" s="44">
        <f t="shared" si="12"/>
        <v>1.9400081661923179</v>
      </c>
      <c r="S85" s="44">
        <f t="shared" si="12"/>
        <v>1.8664182596542302</v>
      </c>
      <c r="T85" s="44">
        <v>1.7867056767768594</v>
      </c>
    </row>
    <row r="86" spans="1:20" x14ac:dyDescent="0.25">
      <c r="A86" s="72" t="s">
        <v>18</v>
      </c>
      <c r="B86">
        <v>0.99</v>
      </c>
      <c r="C86" s="43">
        <v>30</v>
      </c>
      <c r="D86" s="44">
        <f t="shared" si="12"/>
        <v>7.5624760946386269</v>
      </c>
      <c r="E86" s="44">
        <f t="shared" si="12"/>
        <v>5.3903458631778829</v>
      </c>
      <c r="F86" s="44">
        <f t="shared" si="12"/>
        <v>4.509739562459063</v>
      </c>
      <c r="G86" s="44">
        <f t="shared" si="12"/>
        <v>4.0178768365875239</v>
      </c>
      <c r="H86" s="44">
        <f t="shared" si="12"/>
        <v>3.6990188114125728</v>
      </c>
      <c r="I86" s="44">
        <f t="shared" si="12"/>
        <v>3.4734766086671285</v>
      </c>
      <c r="J86" s="44">
        <f t="shared" si="12"/>
        <v>3.3044988866923952</v>
      </c>
      <c r="K86" s="44">
        <f t="shared" si="12"/>
        <v>3.1726239635133369</v>
      </c>
      <c r="L86" s="44">
        <f t="shared" si="12"/>
        <v>3.0665159079349884</v>
      </c>
      <c r="M86" s="44">
        <f t="shared" si="12"/>
        <v>2.9790935636338802</v>
      </c>
      <c r="N86" s="44">
        <f t="shared" si="12"/>
        <v>2.843095199077736</v>
      </c>
      <c r="O86" s="44">
        <f t="shared" si="12"/>
        <v>2.7001803409765954</v>
      </c>
      <c r="P86" s="44">
        <f t="shared" si="12"/>
        <v>2.5486591801019278</v>
      </c>
      <c r="Q86" s="44">
        <f t="shared" si="12"/>
        <v>2.3859673534585197</v>
      </c>
      <c r="R86" s="44">
        <f t="shared" si="12"/>
        <v>2.2078539364295109</v>
      </c>
      <c r="S86" s="44">
        <f t="shared" si="12"/>
        <v>2.1107619103341237</v>
      </c>
      <c r="T86" s="44">
        <v>2.00623819908696</v>
      </c>
    </row>
    <row r="87" spans="1:20" x14ac:dyDescent="0.25">
      <c r="A87" s="73"/>
      <c r="B87">
        <v>0.995</v>
      </c>
      <c r="C87" s="43">
        <v>30</v>
      </c>
      <c r="D87" s="44">
        <f t="shared" si="12"/>
        <v>9.1796772760220495</v>
      </c>
      <c r="E87" s="44">
        <f t="shared" si="12"/>
        <v>6.3546893847860737</v>
      </c>
      <c r="F87" s="44">
        <f t="shared" si="12"/>
        <v>5.2387926040936321</v>
      </c>
      <c r="G87" s="44">
        <f t="shared" si="12"/>
        <v>4.6233572946048271</v>
      </c>
      <c r="H87" s="44">
        <f t="shared" si="12"/>
        <v>4.2275769942491115</v>
      </c>
      <c r="I87" s="44">
        <f t="shared" si="12"/>
        <v>3.9492139085472382</v>
      </c>
      <c r="J87" s="44">
        <f t="shared" si="12"/>
        <v>3.7415621708773652</v>
      </c>
      <c r="K87" s="44">
        <f t="shared" si="12"/>
        <v>3.5800597830828531</v>
      </c>
      <c r="L87" s="44">
        <f t="shared" si="12"/>
        <v>3.4504772329427844</v>
      </c>
      <c r="M87" s="44">
        <f t="shared" si="12"/>
        <v>3.3439648167482634</v>
      </c>
      <c r="N87" s="44">
        <f t="shared" si="12"/>
        <v>3.1787324071353495</v>
      </c>
      <c r="O87" s="44">
        <f t="shared" si="12"/>
        <v>3.0057266963499698</v>
      </c>
      <c r="P87" s="44">
        <f t="shared" si="12"/>
        <v>2.8230409663422718</v>
      </c>
      <c r="Q87" s="44">
        <f t="shared" si="12"/>
        <v>2.627780917809285</v>
      </c>
      <c r="R87" s="44">
        <f t="shared" si="12"/>
        <v>2.4151480438537938</v>
      </c>
      <c r="S87" s="44">
        <f t="shared" si="12"/>
        <v>2.2997746015576279</v>
      </c>
      <c r="T87" s="44">
        <v>2.1760225421825519</v>
      </c>
    </row>
    <row r="88" spans="1:20" x14ac:dyDescent="0.25">
      <c r="A88" s="73"/>
      <c r="C88" s="43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</row>
    <row r="89" spans="1:20" ht="13" customHeight="1" x14ac:dyDescent="0.25">
      <c r="A89" s="73"/>
      <c r="B89" s="44">
        <v>0.9</v>
      </c>
      <c r="C89" s="43">
        <v>60</v>
      </c>
      <c r="D89" s="44">
        <f t="shared" ref="D89:S93" si="13">FINV(1-$B89,D$4,$C89)</f>
        <v>2.7910676298071491</v>
      </c>
      <c r="E89" s="44">
        <f t="shared" si="13"/>
        <v>2.3932548698312894</v>
      </c>
      <c r="F89" s="44">
        <f t="shared" si="13"/>
        <v>2.1774109449378458</v>
      </c>
      <c r="G89" s="44">
        <f t="shared" si="13"/>
        <v>2.0409858976488793</v>
      </c>
      <c r="H89" s="44">
        <f t="shared" si="13"/>
        <v>1.9457103278065253</v>
      </c>
      <c r="I89" s="44">
        <f t="shared" si="13"/>
        <v>1.874720249061482</v>
      </c>
      <c r="J89" s="44">
        <f t="shared" si="13"/>
        <v>1.8193929835358507</v>
      </c>
      <c r="K89" s="44">
        <f t="shared" si="13"/>
        <v>1.7748288783927735</v>
      </c>
      <c r="L89" s="44">
        <f t="shared" si="13"/>
        <v>1.7380201692863595</v>
      </c>
      <c r="M89" s="44">
        <f t="shared" si="13"/>
        <v>1.7070087605853617</v>
      </c>
      <c r="N89" s="44">
        <f t="shared" si="13"/>
        <v>1.6574286887464</v>
      </c>
      <c r="O89" s="44">
        <f t="shared" si="13"/>
        <v>1.6033683522586677</v>
      </c>
      <c r="P89" s="44">
        <f t="shared" si="13"/>
        <v>1.5434857418284647</v>
      </c>
      <c r="Q89" s="44">
        <f t="shared" si="13"/>
        <v>1.4755393415033355</v>
      </c>
      <c r="R89" s="44">
        <f t="shared" si="13"/>
        <v>1.3952007564111557</v>
      </c>
      <c r="S89" s="44">
        <f t="shared" si="13"/>
        <v>1.347568415219307</v>
      </c>
      <c r="T89" s="44">
        <v>1.2914718462412713</v>
      </c>
    </row>
    <row r="90" spans="1:20" x14ac:dyDescent="0.25">
      <c r="A90" s="73"/>
      <c r="B90">
        <v>0.95</v>
      </c>
      <c r="C90" s="43">
        <v>60</v>
      </c>
      <c r="D90" s="44">
        <f t="shared" si="13"/>
        <v>4.001191376754992</v>
      </c>
      <c r="E90" s="44">
        <f t="shared" si="13"/>
        <v>3.1504113105827263</v>
      </c>
      <c r="F90" s="44">
        <f t="shared" si="13"/>
        <v>2.7580782958425822</v>
      </c>
      <c r="G90" s="44">
        <f t="shared" si="13"/>
        <v>2.5252151019828779</v>
      </c>
      <c r="H90" s="44">
        <f t="shared" si="13"/>
        <v>2.3682702357010696</v>
      </c>
      <c r="I90" s="44">
        <f t="shared" si="13"/>
        <v>2.2540530098570333</v>
      </c>
      <c r="J90" s="44">
        <f t="shared" si="13"/>
        <v>2.1665411560494183</v>
      </c>
      <c r="K90" s="44">
        <f t="shared" si="13"/>
        <v>2.0969683125159482</v>
      </c>
      <c r="L90" s="44">
        <f t="shared" si="13"/>
        <v>2.0400980554764687</v>
      </c>
      <c r="M90" s="44">
        <f t="shared" si="13"/>
        <v>1.9925919966294188</v>
      </c>
      <c r="N90" s="44">
        <f t="shared" si="13"/>
        <v>1.9173958991763123</v>
      </c>
      <c r="O90" s="44">
        <f t="shared" si="13"/>
        <v>1.8364373601871415</v>
      </c>
      <c r="P90" s="44">
        <f t="shared" si="13"/>
        <v>1.7479841331228561</v>
      </c>
      <c r="Q90" s="44">
        <f t="shared" si="13"/>
        <v>1.6491410090214051</v>
      </c>
      <c r="R90" s="44">
        <f t="shared" si="13"/>
        <v>1.5343141798123641</v>
      </c>
      <c r="S90" s="44">
        <f t="shared" si="13"/>
        <v>1.4672665163364651</v>
      </c>
      <c r="T90" s="44">
        <v>1.389286423567579</v>
      </c>
    </row>
    <row r="91" spans="1:20" x14ac:dyDescent="0.25">
      <c r="A91" s="72" t="s">
        <v>18</v>
      </c>
      <c r="B91">
        <v>0.97499999999999998</v>
      </c>
      <c r="C91" s="43">
        <v>60</v>
      </c>
      <c r="D91" s="44">
        <f t="shared" si="13"/>
        <v>5.2856105880166915</v>
      </c>
      <c r="E91" s="44">
        <f t="shared" si="13"/>
        <v>3.9252654442049533</v>
      </c>
      <c r="F91" s="44">
        <f t="shared" si="13"/>
        <v>3.3425197265291251</v>
      </c>
      <c r="G91" s="44">
        <f t="shared" si="13"/>
        <v>3.0076593684046644</v>
      </c>
      <c r="H91" s="44">
        <f t="shared" si="13"/>
        <v>2.7863148041497379</v>
      </c>
      <c r="I91" s="44">
        <f t="shared" si="13"/>
        <v>2.6273695921022719</v>
      </c>
      <c r="J91" s="44">
        <f t="shared" si="13"/>
        <v>2.5067915201156117</v>
      </c>
      <c r="K91" s="44">
        <f t="shared" si="13"/>
        <v>2.4116718162530608</v>
      </c>
      <c r="L91" s="44">
        <f t="shared" si="13"/>
        <v>2.3344058519606778</v>
      </c>
      <c r="M91" s="44">
        <f t="shared" si="13"/>
        <v>2.2701982623826993</v>
      </c>
      <c r="N91" s="44">
        <f t="shared" si="13"/>
        <v>2.1691921634173692</v>
      </c>
      <c r="O91" s="44">
        <f t="shared" si="13"/>
        <v>2.0613084197481535</v>
      </c>
      <c r="P91" s="44">
        <f t="shared" si="13"/>
        <v>1.944469818766166</v>
      </c>
      <c r="Q91" s="44">
        <f t="shared" si="13"/>
        <v>1.8152024403868987</v>
      </c>
      <c r="R91" s="44">
        <f t="shared" si="13"/>
        <v>1.6667907632148813</v>
      </c>
      <c r="S91" s="44">
        <f t="shared" si="13"/>
        <v>1.5810341913409929</v>
      </c>
      <c r="T91" s="44">
        <v>1.4821624190900953</v>
      </c>
    </row>
    <row r="92" spans="1:20" x14ac:dyDescent="0.25">
      <c r="A92" s="73"/>
      <c r="B92">
        <v>0.99</v>
      </c>
      <c r="C92" s="43">
        <v>60</v>
      </c>
      <c r="D92" s="44">
        <f t="shared" si="13"/>
        <v>7.0771057936141268</v>
      </c>
      <c r="E92" s="44">
        <f t="shared" si="13"/>
        <v>4.9774320353949504</v>
      </c>
      <c r="F92" s="44">
        <f t="shared" si="13"/>
        <v>4.1258919307956639</v>
      </c>
      <c r="G92" s="44">
        <f t="shared" si="13"/>
        <v>3.6490474910949953</v>
      </c>
      <c r="H92" s="44">
        <f t="shared" si="13"/>
        <v>3.3388844224495284</v>
      </c>
      <c r="I92" s="44">
        <f t="shared" si="13"/>
        <v>3.1186742715541818</v>
      </c>
      <c r="J92" s="44">
        <f t="shared" si="13"/>
        <v>2.9530492080027</v>
      </c>
      <c r="K92" s="44">
        <f t="shared" si="13"/>
        <v>2.8232802154716374</v>
      </c>
      <c r="L92" s="44">
        <f t="shared" si="13"/>
        <v>2.7184543866568061</v>
      </c>
      <c r="M92" s="44">
        <f t="shared" si="13"/>
        <v>2.6317507752647527</v>
      </c>
      <c r="N92" s="44">
        <f t="shared" si="13"/>
        <v>2.4961159473559862</v>
      </c>
      <c r="O92" s="44">
        <f t="shared" si="13"/>
        <v>2.3522969868419059</v>
      </c>
      <c r="P92" s="44">
        <f t="shared" si="13"/>
        <v>2.1978059062903874</v>
      </c>
      <c r="Q92" s="44">
        <f t="shared" si="13"/>
        <v>2.0284785170992476</v>
      </c>
      <c r="R92" s="44">
        <f t="shared" si="13"/>
        <v>1.8362593604170934</v>
      </c>
      <c r="S92" s="44">
        <f t="shared" si="13"/>
        <v>1.7263195115781165</v>
      </c>
      <c r="T92" s="44">
        <v>1.6006630148678451</v>
      </c>
    </row>
    <row r="93" spans="1:20" x14ac:dyDescent="0.25">
      <c r="A93" s="73"/>
      <c r="B93">
        <v>0.995</v>
      </c>
      <c r="C93" s="43">
        <v>60</v>
      </c>
      <c r="D93" s="44">
        <f t="shared" si="13"/>
        <v>8.4946167148844403</v>
      </c>
      <c r="E93" s="44">
        <f t="shared" si="13"/>
        <v>5.7949907541148056</v>
      </c>
      <c r="F93" s="44">
        <f t="shared" si="13"/>
        <v>4.7289912147646032</v>
      </c>
      <c r="G93" s="44">
        <f t="shared" si="13"/>
        <v>4.1398937302577519</v>
      </c>
      <c r="H93" s="44">
        <f t="shared" si="13"/>
        <v>3.7599484798714213</v>
      </c>
      <c r="I93" s="44">
        <f t="shared" si="13"/>
        <v>3.4918315172325785</v>
      </c>
      <c r="J93" s="44">
        <f t="shared" si="13"/>
        <v>3.2911144986511696</v>
      </c>
      <c r="K93" s="44">
        <f t="shared" si="13"/>
        <v>3.1344379139096961</v>
      </c>
      <c r="L93" s="44">
        <f t="shared" si="13"/>
        <v>3.008266812235342</v>
      </c>
      <c r="M93" s="44">
        <f t="shared" si="13"/>
        <v>2.9041799687603729</v>
      </c>
      <c r="N93" s="44">
        <f t="shared" si="13"/>
        <v>2.7418626155588242</v>
      </c>
      <c r="O93" s="44">
        <f t="shared" si="13"/>
        <v>2.570461128402977</v>
      </c>
      <c r="P93" s="44">
        <f t="shared" si="13"/>
        <v>2.3872005571288342</v>
      </c>
      <c r="Q93" s="44">
        <f t="shared" si="13"/>
        <v>2.1874337223943789</v>
      </c>
      <c r="R93" s="44">
        <f t="shared" si="13"/>
        <v>1.9621662383569753</v>
      </c>
      <c r="S93" s="44">
        <f t="shared" si="13"/>
        <v>1.8341107983711984</v>
      </c>
      <c r="T93" s="44">
        <v>1.6885192989379925</v>
      </c>
    </row>
    <row r="94" spans="1:20" x14ac:dyDescent="0.25">
      <c r="A94" s="73"/>
      <c r="C94" s="43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 spans="1:20" ht="13" customHeight="1" x14ac:dyDescent="0.25">
      <c r="A95" s="73"/>
      <c r="B95" s="44">
        <v>0.9</v>
      </c>
      <c r="C95" s="43">
        <v>120</v>
      </c>
      <c r="D95" s="44">
        <f t="shared" ref="D95:S99" si="14">FINV(1-$B95,D$4,$C95)</f>
        <v>2.7478065041332282</v>
      </c>
      <c r="E95" s="44">
        <f t="shared" si="14"/>
        <v>2.3473382301101533</v>
      </c>
      <c r="F95" s="44">
        <f t="shared" si="14"/>
        <v>2.1299914449769797</v>
      </c>
      <c r="G95" s="44">
        <f t="shared" si="14"/>
        <v>1.9923022724723523</v>
      </c>
      <c r="H95" s="44">
        <f t="shared" si="14"/>
        <v>1.8958747977243227</v>
      </c>
      <c r="I95" s="44">
        <f t="shared" si="14"/>
        <v>1.8238115788943807</v>
      </c>
      <c r="J95" s="44">
        <f t="shared" si="14"/>
        <v>1.7674757654969493</v>
      </c>
      <c r="K95" s="44">
        <f t="shared" si="14"/>
        <v>1.7219592426736194</v>
      </c>
      <c r="L95" s="44">
        <f t="shared" si="14"/>
        <v>1.6842480933223671</v>
      </c>
      <c r="M95" s="44">
        <f t="shared" si="14"/>
        <v>1.6523792978648464</v>
      </c>
      <c r="N95" s="44">
        <f t="shared" si="14"/>
        <v>1.6012037054900776</v>
      </c>
      <c r="O95" s="44">
        <f t="shared" si="14"/>
        <v>1.5450016432727629</v>
      </c>
      <c r="P95" s="44">
        <f t="shared" si="14"/>
        <v>1.4820716600334132</v>
      </c>
      <c r="Q95" s="44">
        <f t="shared" si="14"/>
        <v>1.4093788823983169</v>
      </c>
      <c r="R95" s="44">
        <f t="shared" si="14"/>
        <v>1.3203401743672287</v>
      </c>
      <c r="S95" s="44">
        <f t="shared" si="14"/>
        <v>1.2645726680094989</v>
      </c>
      <c r="T95" s="44">
        <v>1.1925731642111255</v>
      </c>
    </row>
    <row r="96" spans="1:20" x14ac:dyDescent="0.25">
      <c r="A96" s="72" t="s">
        <v>18</v>
      </c>
      <c r="B96">
        <v>0.95</v>
      </c>
      <c r="C96" s="43">
        <v>120</v>
      </c>
      <c r="D96" s="44">
        <f t="shared" si="14"/>
        <v>3.9201244089699174</v>
      </c>
      <c r="E96" s="44">
        <f t="shared" si="14"/>
        <v>3.0717794046586815</v>
      </c>
      <c r="F96" s="44">
        <f t="shared" si="14"/>
        <v>2.6801675698502367</v>
      </c>
      <c r="G96" s="44">
        <f t="shared" si="14"/>
        <v>2.4472365114692973</v>
      </c>
      <c r="H96" s="44">
        <f t="shared" si="14"/>
        <v>2.2898512831435824</v>
      </c>
      <c r="I96" s="44">
        <f t="shared" si="14"/>
        <v>2.1750062525809954</v>
      </c>
      <c r="J96" s="44">
        <f t="shared" si="14"/>
        <v>2.0867702777215924</v>
      </c>
      <c r="K96" s="44">
        <f t="shared" si="14"/>
        <v>2.0164256130641847</v>
      </c>
      <c r="L96" s="44">
        <f t="shared" si="14"/>
        <v>1.9587632956963756</v>
      </c>
      <c r="M96" s="44">
        <f t="shared" si="14"/>
        <v>1.9104610646691997</v>
      </c>
      <c r="N96" s="44">
        <f t="shared" si="14"/>
        <v>1.8336952763569871</v>
      </c>
      <c r="O96" s="44">
        <f t="shared" si="14"/>
        <v>1.7504969606635032</v>
      </c>
      <c r="P96" s="44">
        <f t="shared" si="14"/>
        <v>1.6586801432365885</v>
      </c>
      <c r="Q96" s="44">
        <f t="shared" si="14"/>
        <v>1.5543425963956667</v>
      </c>
      <c r="R96" s="44">
        <f t="shared" si="14"/>
        <v>1.4290131779545869</v>
      </c>
      <c r="S96" s="44">
        <f t="shared" si="14"/>
        <v>1.3518864592212352</v>
      </c>
      <c r="T96" s="44">
        <v>1.2538717197454088</v>
      </c>
    </row>
    <row r="97" spans="1:20" x14ac:dyDescent="0.25">
      <c r="A97" s="73"/>
      <c r="B97">
        <v>0.97499999999999998</v>
      </c>
      <c r="C97" s="43">
        <v>120</v>
      </c>
      <c r="D97" s="44">
        <f t="shared" si="14"/>
        <v>5.1523314828846214</v>
      </c>
      <c r="E97" s="44">
        <f t="shared" si="14"/>
        <v>3.8046381801871441</v>
      </c>
      <c r="F97" s="44">
        <f t="shared" si="14"/>
        <v>3.2268902553308227</v>
      </c>
      <c r="G97" s="44">
        <f t="shared" si="14"/>
        <v>2.8943084558741541</v>
      </c>
      <c r="H97" s="44">
        <f t="shared" si="14"/>
        <v>2.6739883228403123</v>
      </c>
      <c r="I97" s="44">
        <f t="shared" si="14"/>
        <v>2.5154008764737448</v>
      </c>
      <c r="J97" s="44">
        <f t="shared" si="14"/>
        <v>2.3947943485655836</v>
      </c>
      <c r="K97" s="44">
        <f t="shared" si="14"/>
        <v>2.2994098974566688</v>
      </c>
      <c r="L97" s="44">
        <f t="shared" si="14"/>
        <v>2.2217296495888679</v>
      </c>
      <c r="M97" s="44">
        <f t="shared" si="14"/>
        <v>2.1570114356151642</v>
      </c>
      <c r="N97" s="44">
        <f t="shared" si="14"/>
        <v>2.0548198791042633</v>
      </c>
      <c r="O97" s="44">
        <f t="shared" si="14"/>
        <v>1.9449919401104485</v>
      </c>
      <c r="P97" s="44">
        <f t="shared" si="14"/>
        <v>1.8249196125073801</v>
      </c>
      <c r="Q97" s="44">
        <f t="shared" si="14"/>
        <v>1.6899436336036111</v>
      </c>
      <c r="R97" s="44">
        <f t="shared" si="14"/>
        <v>1.5299415605747522</v>
      </c>
      <c r="S97" s="44">
        <f t="shared" si="14"/>
        <v>1.4326765684304941</v>
      </c>
      <c r="T97" s="44">
        <v>1.3104523701548301</v>
      </c>
    </row>
    <row r="98" spans="1:20" x14ac:dyDescent="0.25">
      <c r="A98" s="73"/>
      <c r="B98">
        <v>0.99</v>
      </c>
      <c r="C98" s="43">
        <v>120</v>
      </c>
      <c r="D98" s="44">
        <f t="shared" si="14"/>
        <v>6.8508934508525297</v>
      </c>
      <c r="E98" s="44">
        <f t="shared" si="14"/>
        <v>4.7865097396625789</v>
      </c>
      <c r="F98" s="44">
        <f t="shared" si="14"/>
        <v>3.949099792520776</v>
      </c>
      <c r="G98" s="44">
        <f t="shared" si="14"/>
        <v>3.4795313895777449</v>
      </c>
      <c r="H98" s="44">
        <f t="shared" si="14"/>
        <v>3.1735454751523284</v>
      </c>
      <c r="I98" s="44">
        <f t="shared" si="14"/>
        <v>2.9558540044310311</v>
      </c>
      <c r="J98" s="44">
        <f t="shared" si="14"/>
        <v>2.791764109703585</v>
      </c>
      <c r="K98" s="44">
        <f t="shared" si="14"/>
        <v>2.6629056295017137</v>
      </c>
      <c r="L98" s="44">
        <f t="shared" si="14"/>
        <v>2.558573882120819</v>
      </c>
      <c r="M98" s="44">
        <f t="shared" si="14"/>
        <v>2.4720767547849389</v>
      </c>
      <c r="N98" s="44">
        <f t="shared" si="14"/>
        <v>2.3362998093575724</v>
      </c>
      <c r="O98" s="44">
        <f t="shared" si="14"/>
        <v>2.1915040638432637</v>
      </c>
      <c r="P98" s="44">
        <f t="shared" si="14"/>
        <v>2.0345880630988535</v>
      </c>
      <c r="Q98" s="44">
        <f t="shared" si="14"/>
        <v>1.8600052837171066</v>
      </c>
      <c r="R98" s="44">
        <f t="shared" si="14"/>
        <v>1.6556931990052257</v>
      </c>
      <c r="S98" s="44">
        <f t="shared" si="14"/>
        <v>1.5329921830886073</v>
      </c>
      <c r="T98" s="44">
        <v>1.3805492036847093</v>
      </c>
    </row>
    <row r="99" spans="1:20" x14ac:dyDescent="0.25">
      <c r="A99" s="73"/>
      <c r="B99">
        <v>0.995</v>
      </c>
      <c r="C99" s="43">
        <v>120</v>
      </c>
      <c r="D99" s="44">
        <f t="shared" si="14"/>
        <v>8.1788269531799216</v>
      </c>
      <c r="E99" s="44">
        <f t="shared" si="14"/>
        <v>5.5392927219525046</v>
      </c>
      <c r="F99" s="44">
        <f t="shared" si="14"/>
        <v>4.497171483557409</v>
      </c>
      <c r="G99" s="44">
        <f t="shared" si="14"/>
        <v>3.9206516429658342</v>
      </c>
      <c r="H99" s="44">
        <f t="shared" si="14"/>
        <v>3.5482322250125002</v>
      </c>
      <c r="I99" s="44">
        <f t="shared" si="14"/>
        <v>3.2849414091262936</v>
      </c>
      <c r="J99" s="44">
        <f t="shared" si="14"/>
        <v>3.0874428390343014</v>
      </c>
      <c r="K99" s="44">
        <f t="shared" si="14"/>
        <v>2.9329550800620336</v>
      </c>
      <c r="L99" s="44">
        <f t="shared" si="14"/>
        <v>2.8082782201917915</v>
      </c>
      <c r="M99" s="44">
        <f t="shared" si="14"/>
        <v>2.7051985570903829</v>
      </c>
      <c r="N99" s="44">
        <f t="shared" si="14"/>
        <v>2.543931856377641</v>
      </c>
      <c r="O99" s="44">
        <f t="shared" si="14"/>
        <v>2.3727143903539658</v>
      </c>
      <c r="P99" s="44">
        <f t="shared" si="14"/>
        <v>2.1881065707236043</v>
      </c>
      <c r="Q99" s="44">
        <f t="shared" si="14"/>
        <v>1.9839524392750314</v>
      </c>
      <c r="R99" s="44">
        <f t="shared" si="14"/>
        <v>1.7468536353435371</v>
      </c>
      <c r="S99" s="44">
        <f t="shared" si="14"/>
        <v>1.6055068500697509</v>
      </c>
      <c r="T99" s="44">
        <v>1.4311246138876954</v>
      </c>
    </row>
    <row r="100" spans="1:20" x14ac:dyDescent="0.25">
      <c r="A100" s="73"/>
      <c r="C100" s="43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 spans="1:20" ht="13" customHeight="1" x14ac:dyDescent="0.25">
      <c r="A101" s="72" t="s">
        <v>18</v>
      </c>
      <c r="B101" s="44">
        <v>0.9</v>
      </c>
      <c r="C101" s="75" t="s">
        <v>22</v>
      </c>
      <c r="D101" s="44">
        <v>2.70554845855807</v>
      </c>
      <c r="E101" s="44">
        <v>2.3025903955858809</v>
      </c>
      <c r="F101" s="44">
        <v>2.0838017196122962</v>
      </c>
      <c r="G101" s="44">
        <v>1.9448657052562268</v>
      </c>
      <c r="H101" s="44">
        <v>1.8472771357162796</v>
      </c>
      <c r="I101" s="44">
        <v>1.774112673738268</v>
      </c>
      <c r="J101" s="44">
        <v>1.7167255468583358</v>
      </c>
      <c r="K101" s="44">
        <v>1.6702019145232008</v>
      </c>
      <c r="L101" s="44">
        <v>1.6315236620333322</v>
      </c>
      <c r="M101" s="44">
        <v>1.5987243016425023</v>
      </c>
      <c r="N101" s="44">
        <v>1.5457855899536881</v>
      </c>
      <c r="O101" s="44">
        <v>1.487148892363376</v>
      </c>
      <c r="P101" s="44">
        <v>1.4206064226891599</v>
      </c>
      <c r="Q101" s="44">
        <v>1.341875680537973</v>
      </c>
      <c r="R101" s="44">
        <v>1.2399602598268147</v>
      </c>
      <c r="S101" s="44">
        <v>1.1686177290942097</v>
      </c>
      <c r="T101" s="44">
        <v>1</v>
      </c>
    </row>
    <row r="102" spans="1:20" x14ac:dyDescent="0.25">
      <c r="A102" s="73"/>
      <c r="B102">
        <v>0.95</v>
      </c>
      <c r="C102" s="76"/>
      <c r="D102" s="44">
        <v>3.8414678999106115</v>
      </c>
      <c r="E102" s="44">
        <v>2.9957412488584083</v>
      </c>
      <c r="F102" s="44">
        <v>2.604918203956923</v>
      </c>
      <c r="G102" s="44">
        <v>2.3719411398196897</v>
      </c>
      <c r="H102" s="44">
        <v>2.2141084665083381</v>
      </c>
      <c r="I102" s="44">
        <v>2.0986068892622569</v>
      </c>
      <c r="J102" s="44">
        <v>2.0096006048261232</v>
      </c>
      <c r="K102" s="44">
        <v>1.9384233462842495</v>
      </c>
      <c r="L102" s="44">
        <v>1.8798957231726221</v>
      </c>
      <c r="M102" s="44">
        <v>1.8307132396323111</v>
      </c>
      <c r="N102" s="44">
        <v>1.7521821445504102</v>
      </c>
      <c r="O102" s="44">
        <v>1.6663960042991657</v>
      </c>
      <c r="P102" s="44">
        <v>1.5705321726534764</v>
      </c>
      <c r="Q102" s="44">
        <v>1.4591105689973713</v>
      </c>
      <c r="R102" s="44">
        <v>1.3180463024347171</v>
      </c>
      <c r="S102" s="44">
        <v>1.2214120932093158</v>
      </c>
      <c r="T102" s="44">
        <v>1</v>
      </c>
    </row>
    <row r="103" spans="1:20" x14ac:dyDescent="0.25">
      <c r="A103" s="73"/>
      <c r="B103">
        <v>0.97499999999999998</v>
      </c>
      <c r="C103" s="76"/>
      <c r="D103" s="44">
        <v>5.0239011480589681</v>
      </c>
      <c r="E103" s="44">
        <v>3.688893062964766</v>
      </c>
      <c r="F103" s="44">
        <v>3.1161475781312422</v>
      </c>
      <c r="G103" s="44">
        <v>2.7858344318374364</v>
      </c>
      <c r="H103" s="44">
        <v>2.5665130145964268</v>
      </c>
      <c r="I103" s="44">
        <v>2.4082418049899035</v>
      </c>
      <c r="J103" s="44">
        <v>2.2875503504598953</v>
      </c>
      <c r="K103" s="44">
        <v>2.1918309079119318</v>
      </c>
      <c r="L103" s="44">
        <v>2.1136535720886735</v>
      </c>
      <c r="M103" s="44">
        <v>2.048330519750019</v>
      </c>
      <c r="N103" s="44">
        <v>1.9447349812883985</v>
      </c>
      <c r="O103" s="44">
        <v>1.8325727996144776</v>
      </c>
      <c r="P103" s="44">
        <v>1.7084941578825252</v>
      </c>
      <c r="Q103" s="44">
        <v>1.5659895988472261</v>
      </c>
      <c r="R103" s="44">
        <v>1.3883121402245409</v>
      </c>
      <c r="S103" s="44">
        <v>1.2684500564205039</v>
      </c>
      <c r="T103" s="44">
        <v>1</v>
      </c>
    </row>
    <row r="104" spans="1:20" x14ac:dyDescent="0.25">
      <c r="A104" s="73"/>
      <c r="B104">
        <v>0.99</v>
      </c>
      <c r="C104" s="76"/>
      <c r="D104" s="44">
        <v>6.6349218697869503</v>
      </c>
      <c r="E104" s="44">
        <v>4.6051913942501557</v>
      </c>
      <c r="F104" s="44">
        <v>3.7816418121219515</v>
      </c>
      <c r="G104" s="44">
        <v>3.3191947490995446</v>
      </c>
      <c r="H104" s="44">
        <v>3.0172727224533507</v>
      </c>
      <c r="I104" s="44">
        <v>2.8020002546933584</v>
      </c>
      <c r="J104" s="44">
        <v>2.6393473429322603</v>
      </c>
      <c r="K104" s="44">
        <v>2.5112970707487001</v>
      </c>
      <c r="L104" s="44">
        <v>2.4073503566323744</v>
      </c>
      <c r="M104" s="44">
        <v>2.3209427653986463</v>
      </c>
      <c r="N104" s="44">
        <v>2.1847649903744877</v>
      </c>
      <c r="O104" s="44">
        <v>2.0385455275536497</v>
      </c>
      <c r="P104" s="44">
        <v>1.8783301160408867</v>
      </c>
      <c r="Q104" s="44">
        <v>1.6964254602692854</v>
      </c>
      <c r="R104" s="44">
        <v>1.4730126910057146</v>
      </c>
      <c r="S104" s="44">
        <v>1.3246118337221557</v>
      </c>
      <c r="T104" s="44">
        <v>1</v>
      </c>
    </row>
    <row r="105" spans="1:20" x14ac:dyDescent="0.25">
      <c r="A105" s="73"/>
      <c r="B105">
        <v>0.995</v>
      </c>
      <c r="C105" s="76"/>
      <c r="D105" s="44">
        <v>7.8794735021074587</v>
      </c>
      <c r="E105" s="44">
        <v>5.2983454399800536</v>
      </c>
      <c r="F105" s="44">
        <v>4.2794108221035856</v>
      </c>
      <c r="G105" s="44">
        <v>3.7150886387826247</v>
      </c>
      <c r="H105" s="44">
        <v>3.3499434967874491</v>
      </c>
      <c r="I105" s="44">
        <v>3.0912865153998963</v>
      </c>
      <c r="J105" s="44">
        <v>2.8968421118583354</v>
      </c>
      <c r="K105" s="44">
        <v>2.7443912667731603</v>
      </c>
      <c r="L105" s="44">
        <v>2.6210607154256076</v>
      </c>
      <c r="M105" s="44">
        <v>2.5188396040874101</v>
      </c>
      <c r="N105" s="44">
        <v>2.3583148130128366</v>
      </c>
      <c r="O105" s="44">
        <v>2.186776358886469</v>
      </c>
      <c r="P105" s="44">
        <v>1.9998643112456178</v>
      </c>
      <c r="Q105" s="44">
        <v>1.7890883618752329</v>
      </c>
      <c r="R105" s="44">
        <v>1.5325543191507065</v>
      </c>
      <c r="S105" s="44">
        <v>1.3637659898071437</v>
      </c>
      <c r="T105" s="44">
        <v>1</v>
      </c>
    </row>
  </sheetData>
  <mergeCells count="27">
    <mergeCell ref="D1:K1"/>
    <mergeCell ref="D2:K2"/>
    <mergeCell ref="M1:T1"/>
    <mergeCell ref="M2:T2"/>
    <mergeCell ref="A101:A105"/>
    <mergeCell ref="C3:C4"/>
    <mergeCell ref="C101:C105"/>
    <mergeCell ref="A5:A9"/>
    <mergeCell ref="A11:A15"/>
    <mergeCell ref="A71:A75"/>
    <mergeCell ref="T3:T4"/>
    <mergeCell ref="A41:A45"/>
    <mergeCell ref="A46:A50"/>
    <mergeCell ref="A16:A20"/>
    <mergeCell ref="A21:A25"/>
    <mergeCell ref="A26:A30"/>
    <mergeCell ref="A31:A35"/>
    <mergeCell ref="A36:A40"/>
    <mergeCell ref="A86:A90"/>
    <mergeCell ref="A91:A95"/>
    <mergeCell ref="A96:A100"/>
    <mergeCell ref="A51:A55"/>
    <mergeCell ref="A56:A60"/>
    <mergeCell ref="A61:A65"/>
    <mergeCell ref="A66:A70"/>
    <mergeCell ref="A76:A80"/>
    <mergeCell ref="A81:A85"/>
  </mergeCells>
  <phoneticPr fontId="3" type="noConversion"/>
  <pageMargins left="0.2" right="0.24" top="0.32" bottom="0.3" header="0.25" footer="0.18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"/>
  <sheetViews>
    <sheetView showGridLines="0" zoomScale="136" workbookViewId="0">
      <selection activeCell="K18" sqref="K18"/>
    </sheetView>
  </sheetViews>
  <sheetFormatPr defaultRowHeight="12.5" x14ac:dyDescent="0.25"/>
  <sheetData>
    <row r="1" spans="1:17" s="1" customFormat="1" ht="13" x14ac:dyDescent="0.3">
      <c r="B1" s="70" t="s">
        <v>23</v>
      </c>
      <c r="C1" s="70"/>
      <c r="D1" s="70"/>
      <c r="E1" s="70"/>
      <c r="F1" s="70"/>
      <c r="G1" s="70"/>
      <c r="H1" s="70"/>
      <c r="I1" s="70"/>
      <c r="J1" s="4"/>
      <c r="K1" s="4"/>
      <c r="L1" s="4"/>
      <c r="M1" s="4"/>
      <c r="N1" s="4"/>
      <c r="O1" s="4"/>
      <c r="P1" s="4"/>
      <c r="Q1" s="4"/>
    </row>
    <row r="2" spans="1:17" s="1" customFormat="1" x14ac:dyDescent="0.25">
      <c r="B2" s="71" t="s">
        <v>16</v>
      </c>
      <c r="C2" s="71"/>
      <c r="D2" s="71"/>
      <c r="E2" s="71"/>
      <c r="F2" s="71"/>
      <c r="G2" s="71"/>
      <c r="H2" s="71"/>
      <c r="I2" s="71"/>
    </row>
    <row r="3" spans="1:17" s="1" customFormat="1" x14ac:dyDescent="0.25">
      <c r="B3" s="3"/>
      <c r="C3" s="3"/>
      <c r="D3" s="3"/>
      <c r="E3" s="3"/>
      <c r="F3" s="3"/>
      <c r="G3" s="3"/>
      <c r="H3" s="3"/>
    </row>
    <row r="4" spans="1:17" x14ac:dyDescent="0.25">
      <c r="A4" s="45"/>
      <c r="B4" s="67" t="s">
        <v>18</v>
      </c>
      <c r="C4" s="68"/>
      <c r="D4" s="68"/>
      <c r="E4" s="68"/>
      <c r="F4" s="68"/>
      <c r="G4" s="68"/>
      <c r="H4" s="69"/>
    </row>
    <row r="5" spans="1:17" ht="13" x14ac:dyDescent="0.3">
      <c r="A5" s="39" t="s">
        <v>24</v>
      </c>
      <c r="B5" s="42">
        <v>0.75</v>
      </c>
      <c r="C5" s="40">
        <v>0.9</v>
      </c>
      <c r="D5" s="40">
        <v>0.95</v>
      </c>
      <c r="E5" s="40">
        <v>0.97499999999999998</v>
      </c>
      <c r="F5" s="40">
        <v>0.99</v>
      </c>
      <c r="G5" s="40">
        <v>0.995</v>
      </c>
      <c r="H5" s="41">
        <v>0.99950000000000006</v>
      </c>
    </row>
    <row r="6" spans="1:17" ht="13" x14ac:dyDescent="0.3">
      <c r="A6" s="39"/>
      <c r="B6" s="58"/>
      <c r="C6" s="59"/>
      <c r="D6" s="59"/>
      <c r="E6" s="59"/>
      <c r="F6" s="59"/>
      <c r="G6" s="59"/>
      <c r="H6" s="60"/>
    </row>
    <row r="7" spans="1:17" ht="13" x14ac:dyDescent="0.3">
      <c r="A7" s="31">
        <v>1</v>
      </c>
      <c r="B7" s="46">
        <f>TINV((1-B$5)*2,$A7)</f>
        <v>1</v>
      </c>
      <c r="C7" s="47">
        <f t="shared" ref="C7:H8" si="0">TINV((1-C$5)*2,$A7)</f>
        <v>3.0776835371752544</v>
      </c>
      <c r="D7" s="47">
        <f t="shared" si="0"/>
        <v>6.3137515146750376</v>
      </c>
      <c r="E7" s="47">
        <f t="shared" si="0"/>
        <v>12.706204736174694</v>
      </c>
      <c r="F7" s="47">
        <f t="shared" si="0"/>
        <v>31.820515953773928</v>
      </c>
      <c r="G7" s="47">
        <f t="shared" si="0"/>
        <v>63.656741162871526</v>
      </c>
      <c r="H7" s="48">
        <f t="shared" si="0"/>
        <v>636.6192487687897</v>
      </c>
    </row>
    <row r="8" spans="1:17" ht="13" x14ac:dyDescent="0.3">
      <c r="A8" s="31">
        <v>2</v>
      </c>
      <c r="B8" s="46">
        <f>TINV((1-B$5)*2,$A8)</f>
        <v>0.81649658092772592</v>
      </c>
      <c r="C8" s="47">
        <f t="shared" si="0"/>
        <v>1.8856180831641269</v>
      </c>
      <c r="D8" s="47">
        <f t="shared" si="0"/>
        <v>2.9199855803537247</v>
      </c>
      <c r="E8" s="47">
        <f t="shared" si="0"/>
        <v>4.3026527297494619</v>
      </c>
      <c r="F8" s="47">
        <f t="shared" si="0"/>
        <v>6.9645567342832715</v>
      </c>
      <c r="G8" s="47">
        <f t="shared" si="0"/>
        <v>9.9248432009182892</v>
      </c>
      <c r="H8" s="48">
        <f t="shared" si="0"/>
        <v>31.599054576445365</v>
      </c>
    </row>
    <row r="9" spans="1:17" ht="13" x14ac:dyDescent="0.3">
      <c r="A9" s="31">
        <v>3</v>
      </c>
      <c r="B9" s="46">
        <f t="shared" ref="B9:H11" si="1">TINV((1-B$5)*2,$A9)</f>
        <v>0.76489232840434507</v>
      </c>
      <c r="C9" s="47">
        <f t="shared" si="1"/>
        <v>1.63774435369621</v>
      </c>
      <c r="D9" s="47">
        <f t="shared" si="1"/>
        <v>2.3533634348018233</v>
      </c>
      <c r="E9" s="47">
        <f t="shared" si="1"/>
        <v>3.1824463052837078</v>
      </c>
      <c r="F9" s="47">
        <f t="shared" si="1"/>
        <v>4.5407028585681317</v>
      </c>
      <c r="G9" s="47">
        <f t="shared" si="1"/>
        <v>5.8409093097333553</v>
      </c>
      <c r="H9" s="48">
        <f t="shared" si="1"/>
        <v>12.923978636687965</v>
      </c>
    </row>
    <row r="10" spans="1:17" ht="13" x14ac:dyDescent="0.3">
      <c r="A10" s="31">
        <v>4</v>
      </c>
      <c r="B10" s="46">
        <f t="shared" si="1"/>
        <v>0.74069708411268287</v>
      </c>
      <c r="C10" s="47">
        <f t="shared" si="1"/>
        <v>1.5332062740589445</v>
      </c>
      <c r="D10" s="47">
        <f t="shared" si="1"/>
        <v>2.131846786326649</v>
      </c>
      <c r="E10" s="47">
        <f t="shared" si="1"/>
        <v>2.776445105197793</v>
      </c>
      <c r="F10" s="47">
        <f t="shared" si="1"/>
        <v>3.7469473879791959</v>
      </c>
      <c r="G10" s="47">
        <f t="shared" si="1"/>
        <v>4.6040948713499921</v>
      </c>
      <c r="H10" s="48">
        <f t="shared" si="1"/>
        <v>8.6103015813795221</v>
      </c>
    </row>
    <row r="11" spans="1:17" ht="13" x14ac:dyDescent="0.3">
      <c r="A11" s="31">
        <v>5</v>
      </c>
      <c r="B11" s="46">
        <f t="shared" si="1"/>
        <v>0.72668684380042159</v>
      </c>
      <c r="C11" s="47">
        <f t="shared" si="1"/>
        <v>1.4758840488244818</v>
      </c>
      <c r="D11" s="47">
        <f t="shared" si="1"/>
        <v>2.0150483733330233</v>
      </c>
      <c r="E11" s="47">
        <f t="shared" si="1"/>
        <v>2.570581835636315</v>
      </c>
      <c r="F11" s="47">
        <f t="shared" si="1"/>
        <v>3.3649299989072183</v>
      </c>
      <c r="G11" s="47">
        <f t="shared" si="1"/>
        <v>4.0321429835552269</v>
      </c>
      <c r="H11" s="48">
        <f t="shared" si="1"/>
        <v>6.8688266258812734</v>
      </c>
    </row>
    <row r="12" spans="1:17" ht="13" x14ac:dyDescent="0.3">
      <c r="A12" s="31"/>
      <c r="B12" s="49"/>
      <c r="C12" s="50"/>
      <c r="D12" s="50"/>
      <c r="E12" s="50"/>
      <c r="F12" s="50"/>
      <c r="G12" s="50"/>
      <c r="H12" s="51"/>
    </row>
    <row r="13" spans="1:17" ht="13" x14ac:dyDescent="0.3">
      <c r="A13" s="31">
        <v>6</v>
      </c>
      <c r="B13" s="46">
        <f>TINV((1-B$5)*2,$A13)</f>
        <v>0.71755819649141217</v>
      </c>
      <c r="C13" s="47">
        <f t="shared" ref="C13:H14" si="2">TINV((1-C$5)*2,$A13)</f>
        <v>1.4397557472651481</v>
      </c>
      <c r="D13" s="47">
        <f t="shared" si="2"/>
        <v>1.9431802805153022</v>
      </c>
      <c r="E13" s="47">
        <f t="shared" si="2"/>
        <v>2.4469118511449688</v>
      </c>
      <c r="F13" s="47">
        <f t="shared" si="2"/>
        <v>3.1426684032909824</v>
      </c>
      <c r="G13" s="47">
        <f t="shared" si="2"/>
        <v>3.7074280213247786</v>
      </c>
      <c r="H13" s="48">
        <f t="shared" si="2"/>
        <v>5.9588161788188847</v>
      </c>
    </row>
    <row r="14" spans="1:17" ht="13" x14ac:dyDescent="0.3">
      <c r="A14" s="31">
        <v>7</v>
      </c>
      <c r="B14" s="46">
        <f>TINV((1-B$5)*2,$A14)</f>
        <v>0.71114177808178591</v>
      </c>
      <c r="C14" s="47">
        <f t="shared" si="2"/>
        <v>1.4149239276505086</v>
      </c>
      <c r="D14" s="47">
        <f t="shared" si="2"/>
        <v>1.8945786050900069</v>
      </c>
      <c r="E14" s="47">
        <f t="shared" si="2"/>
        <v>2.3646242515927849</v>
      </c>
      <c r="F14" s="47">
        <f t="shared" si="2"/>
        <v>2.9979515668685282</v>
      </c>
      <c r="G14" s="47">
        <f t="shared" si="2"/>
        <v>3.4994832973504928</v>
      </c>
      <c r="H14" s="48">
        <f t="shared" si="2"/>
        <v>5.4078825208618282</v>
      </c>
    </row>
    <row r="15" spans="1:17" ht="13" x14ac:dyDescent="0.3">
      <c r="A15" s="31">
        <v>8</v>
      </c>
      <c r="B15" s="46">
        <f t="shared" ref="B15:H17" si="3">TINV((1-B$5)*2,$A15)</f>
        <v>0.70638661264483749</v>
      </c>
      <c r="C15" s="47">
        <f t="shared" si="3"/>
        <v>1.3968153097438649</v>
      </c>
      <c r="D15" s="47">
        <f t="shared" si="3"/>
        <v>1.8595480375308975</v>
      </c>
      <c r="E15" s="47">
        <f t="shared" si="3"/>
        <v>2.3060041352041662</v>
      </c>
      <c r="F15" s="47">
        <f t="shared" si="3"/>
        <v>2.896459447709621</v>
      </c>
      <c r="G15" s="47">
        <f t="shared" si="3"/>
        <v>3.3553873313333948</v>
      </c>
      <c r="H15" s="48">
        <f t="shared" si="3"/>
        <v>5.0413054333734557</v>
      </c>
    </row>
    <row r="16" spans="1:17" ht="13" x14ac:dyDescent="0.3">
      <c r="A16" s="31">
        <v>9</v>
      </c>
      <c r="B16" s="46">
        <f t="shared" si="3"/>
        <v>0.70272214675132494</v>
      </c>
      <c r="C16" s="47">
        <f t="shared" si="3"/>
        <v>1.3830287383966327</v>
      </c>
      <c r="D16" s="47">
        <f t="shared" si="3"/>
        <v>1.8331129326562368</v>
      </c>
      <c r="E16" s="47">
        <f t="shared" si="3"/>
        <v>2.2621571627982049</v>
      </c>
      <c r="F16" s="47">
        <f t="shared" si="3"/>
        <v>2.8214379250258079</v>
      </c>
      <c r="G16" s="47">
        <f t="shared" si="3"/>
        <v>3.2498355415921263</v>
      </c>
      <c r="H16" s="48">
        <f t="shared" si="3"/>
        <v>4.780912585931218</v>
      </c>
    </row>
    <row r="17" spans="1:8" ht="13" x14ac:dyDescent="0.3">
      <c r="A17" s="31">
        <v>10</v>
      </c>
      <c r="B17" s="46">
        <f t="shared" si="3"/>
        <v>0.69981206131243168</v>
      </c>
      <c r="C17" s="47">
        <f t="shared" si="3"/>
        <v>1.3721836411103363</v>
      </c>
      <c r="D17" s="47">
        <f t="shared" si="3"/>
        <v>1.8124611228116754</v>
      </c>
      <c r="E17" s="47">
        <f t="shared" si="3"/>
        <v>2.2281388519862744</v>
      </c>
      <c r="F17" s="47">
        <f t="shared" si="3"/>
        <v>2.7637694581126957</v>
      </c>
      <c r="G17" s="47">
        <f t="shared" si="3"/>
        <v>3.1692726726169509</v>
      </c>
      <c r="H17" s="48">
        <f t="shared" si="3"/>
        <v>4.5868938587027079</v>
      </c>
    </row>
    <row r="18" spans="1:8" ht="13" x14ac:dyDescent="0.3">
      <c r="A18" s="31"/>
      <c r="B18" s="49"/>
      <c r="C18" s="50"/>
      <c r="D18" s="50"/>
      <c r="E18" s="50"/>
      <c r="F18" s="50"/>
      <c r="G18" s="50"/>
      <c r="H18" s="51"/>
    </row>
    <row r="19" spans="1:8" ht="13" x14ac:dyDescent="0.3">
      <c r="A19" s="31">
        <v>11</v>
      </c>
      <c r="B19" s="46">
        <f>TINV((1-B$5)*2,$A19)</f>
        <v>0.69744532755988053</v>
      </c>
      <c r="C19" s="47">
        <f t="shared" ref="C19:H20" si="4">TINV((1-C$5)*2,$A19)</f>
        <v>1.3634303180205409</v>
      </c>
      <c r="D19" s="47">
        <f t="shared" si="4"/>
        <v>1.795884818704043</v>
      </c>
      <c r="E19" s="47">
        <f t="shared" si="4"/>
        <v>2.2009851600916384</v>
      </c>
      <c r="F19" s="47">
        <f t="shared" si="4"/>
        <v>2.7180791838138609</v>
      </c>
      <c r="G19" s="47">
        <f t="shared" si="4"/>
        <v>3.10580651553928</v>
      </c>
      <c r="H19" s="48">
        <f t="shared" si="4"/>
        <v>4.436979338234516</v>
      </c>
    </row>
    <row r="20" spans="1:8" ht="13" x14ac:dyDescent="0.3">
      <c r="A20" s="31">
        <v>12</v>
      </c>
      <c r="B20" s="46">
        <f>TINV((1-B$5)*2,$A20)</f>
        <v>0.69548286551179161</v>
      </c>
      <c r="C20" s="47">
        <f t="shared" si="4"/>
        <v>1.3562173340232055</v>
      </c>
      <c r="D20" s="47">
        <f t="shared" si="4"/>
        <v>1.7822875556493194</v>
      </c>
      <c r="E20" s="47">
        <f t="shared" si="4"/>
        <v>2.178812829667228</v>
      </c>
      <c r="F20" s="47">
        <f t="shared" si="4"/>
        <v>2.6809979931209136</v>
      </c>
      <c r="G20" s="47">
        <f t="shared" si="4"/>
        <v>3.0545395893929017</v>
      </c>
      <c r="H20" s="48">
        <f t="shared" si="4"/>
        <v>4.3177912836062466</v>
      </c>
    </row>
    <row r="21" spans="1:8" ht="13" x14ac:dyDescent="0.3">
      <c r="A21" s="31">
        <v>13</v>
      </c>
      <c r="B21" s="46">
        <f t="shared" ref="B21:H23" si="5">TINV((1-B$5)*2,$A21)</f>
        <v>0.69382930423544042</v>
      </c>
      <c r="C21" s="47">
        <f t="shared" si="5"/>
        <v>1.3501712887800554</v>
      </c>
      <c r="D21" s="47">
        <f t="shared" si="5"/>
        <v>1.7709333959868729</v>
      </c>
      <c r="E21" s="47">
        <f t="shared" si="5"/>
        <v>2.1603686564627917</v>
      </c>
      <c r="F21" s="47">
        <f t="shared" si="5"/>
        <v>2.6503088379121915</v>
      </c>
      <c r="G21" s="47">
        <f t="shared" si="5"/>
        <v>3.0122758387165782</v>
      </c>
      <c r="H21" s="48">
        <f t="shared" si="5"/>
        <v>4.2208317277071812</v>
      </c>
    </row>
    <row r="22" spans="1:8" ht="13" x14ac:dyDescent="0.3">
      <c r="A22" s="31">
        <v>14</v>
      </c>
      <c r="B22" s="46">
        <f t="shared" si="5"/>
        <v>0.69241706957000537</v>
      </c>
      <c r="C22" s="47">
        <f t="shared" si="5"/>
        <v>1.3450303744546506</v>
      </c>
      <c r="D22" s="47">
        <f t="shared" si="5"/>
        <v>1.7613101357748921</v>
      </c>
      <c r="E22" s="47">
        <f t="shared" si="5"/>
        <v>2.1447866879178035</v>
      </c>
      <c r="F22" s="47">
        <f t="shared" si="5"/>
        <v>2.6244940675900517</v>
      </c>
      <c r="G22" s="47">
        <f t="shared" si="5"/>
        <v>2.9768427343708344</v>
      </c>
      <c r="H22" s="48">
        <f t="shared" si="5"/>
        <v>4.1404541127382588</v>
      </c>
    </row>
    <row r="23" spans="1:8" ht="13" x14ac:dyDescent="0.3">
      <c r="A23" s="31">
        <v>15</v>
      </c>
      <c r="B23" s="46">
        <f t="shared" si="5"/>
        <v>0.6911969489584906</v>
      </c>
      <c r="C23" s="47">
        <f t="shared" si="5"/>
        <v>1.3406056078504547</v>
      </c>
      <c r="D23" s="47">
        <f t="shared" si="5"/>
        <v>1.7530503556925723</v>
      </c>
      <c r="E23" s="47">
        <f t="shared" si="5"/>
        <v>2.1314495455597742</v>
      </c>
      <c r="F23" s="47">
        <f t="shared" si="5"/>
        <v>2.6024802950111217</v>
      </c>
      <c r="G23" s="47">
        <f t="shared" si="5"/>
        <v>2.9467128834752367</v>
      </c>
      <c r="H23" s="48">
        <f t="shared" si="5"/>
        <v>4.0727651959038447</v>
      </c>
    </row>
    <row r="24" spans="1:8" ht="13" x14ac:dyDescent="0.3">
      <c r="A24" s="31"/>
      <c r="B24" s="49"/>
      <c r="C24" s="50"/>
      <c r="D24" s="50"/>
      <c r="E24" s="50"/>
      <c r="F24" s="50"/>
      <c r="G24" s="50"/>
      <c r="H24" s="51"/>
    </row>
    <row r="25" spans="1:8" ht="13" x14ac:dyDescent="0.3">
      <c r="A25" s="31">
        <v>16</v>
      </c>
      <c r="B25" s="46">
        <f>TINV((1-B$5)*2,$A25)</f>
        <v>0.69013225381055954</v>
      </c>
      <c r="C25" s="47">
        <f t="shared" ref="C25:H26" si="6">TINV((1-C$5)*2,$A25)</f>
        <v>1.3367571673273158</v>
      </c>
      <c r="D25" s="47">
        <f t="shared" si="6"/>
        <v>1.7458836762762506</v>
      </c>
      <c r="E25" s="47">
        <f t="shared" si="6"/>
        <v>2.119905299221255</v>
      </c>
      <c r="F25" s="47">
        <f t="shared" si="6"/>
        <v>2.5834871852759917</v>
      </c>
      <c r="G25" s="47">
        <f t="shared" si="6"/>
        <v>2.9207816224250998</v>
      </c>
      <c r="H25" s="48">
        <f t="shared" si="6"/>
        <v>4.0149963271841083</v>
      </c>
    </row>
    <row r="26" spans="1:8" ht="13" x14ac:dyDescent="0.3">
      <c r="A26" s="31">
        <v>17</v>
      </c>
      <c r="B26" s="46">
        <f>TINV((1-B$5)*2,$A26)</f>
        <v>0.68919507515393985</v>
      </c>
      <c r="C26" s="47">
        <f t="shared" si="6"/>
        <v>1.3333793897216262</v>
      </c>
      <c r="D26" s="47">
        <f t="shared" si="6"/>
        <v>1.7396067260750721</v>
      </c>
      <c r="E26" s="47">
        <f t="shared" si="6"/>
        <v>2.109815577833317</v>
      </c>
      <c r="F26" s="47">
        <f t="shared" si="6"/>
        <v>2.5669339837247178</v>
      </c>
      <c r="G26" s="47">
        <f t="shared" si="6"/>
        <v>2.8982305196774178</v>
      </c>
      <c r="H26" s="48">
        <f t="shared" si="6"/>
        <v>3.9651262721190821</v>
      </c>
    </row>
    <row r="27" spans="1:8" ht="13" x14ac:dyDescent="0.3">
      <c r="A27" s="31">
        <v>18</v>
      </c>
      <c r="B27" s="46">
        <f t="shared" ref="B27:H29" si="7">TINV((1-B$5)*2,$A27)</f>
        <v>0.68836380646620021</v>
      </c>
      <c r="C27" s="47">
        <f t="shared" si="7"/>
        <v>1.3303909435699099</v>
      </c>
      <c r="D27" s="47">
        <f t="shared" si="7"/>
        <v>1.7340636066175383</v>
      </c>
      <c r="E27" s="47">
        <f t="shared" si="7"/>
        <v>2.1009220402410378</v>
      </c>
      <c r="F27" s="47">
        <f t="shared" si="7"/>
        <v>2.552379630182251</v>
      </c>
      <c r="G27" s="47">
        <f t="shared" si="7"/>
        <v>2.8784404727386073</v>
      </c>
      <c r="H27" s="48">
        <f t="shared" si="7"/>
        <v>3.9216458250852084</v>
      </c>
    </row>
    <row r="28" spans="1:8" ht="13" x14ac:dyDescent="0.3">
      <c r="A28" s="31">
        <v>19</v>
      </c>
      <c r="B28" s="46">
        <f t="shared" si="7"/>
        <v>0.68762146020395809</v>
      </c>
      <c r="C28" s="47">
        <f t="shared" si="7"/>
        <v>1.3277282090267981</v>
      </c>
      <c r="D28" s="47">
        <f t="shared" si="7"/>
        <v>1.7291328115213698</v>
      </c>
      <c r="E28" s="47">
        <f t="shared" si="7"/>
        <v>2.0930240544083087</v>
      </c>
      <c r="F28" s="47">
        <f t="shared" si="7"/>
        <v>2.5394831906239612</v>
      </c>
      <c r="G28" s="47">
        <f t="shared" si="7"/>
        <v>2.860934606464979</v>
      </c>
      <c r="H28" s="48">
        <f t="shared" si="7"/>
        <v>3.8834058525921304</v>
      </c>
    </row>
    <row r="29" spans="1:8" ht="13" x14ac:dyDescent="0.3">
      <c r="A29" s="31">
        <v>20</v>
      </c>
      <c r="B29" s="46">
        <f t="shared" si="7"/>
        <v>0.68695449644880313</v>
      </c>
      <c r="C29" s="47">
        <f t="shared" si="7"/>
        <v>1.3253407069850465</v>
      </c>
      <c r="D29" s="47">
        <f t="shared" si="7"/>
        <v>1.7247182429207868</v>
      </c>
      <c r="E29" s="47">
        <f t="shared" si="7"/>
        <v>2.0859634472658648</v>
      </c>
      <c r="F29" s="47">
        <f t="shared" si="7"/>
        <v>2.5279770027415722</v>
      </c>
      <c r="G29" s="47">
        <f t="shared" si="7"/>
        <v>2.8453397097861086</v>
      </c>
      <c r="H29" s="48">
        <f t="shared" si="7"/>
        <v>3.849516274930874</v>
      </c>
    </row>
    <row r="30" spans="1:8" ht="13" x14ac:dyDescent="0.3">
      <c r="A30" s="31"/>
      <c r="B30" s="49"/>
      <c r="C30" s="50"/>
      <c r="D30" s="50"/>
      <c r="E30" s="50"/>
      <c r="F30" s="50"/>
      <c r="G30" s="50"/>
      <c r="H30" s="51"/>
    </row>
    <row r="31" spans="1:8" ht="13" x14ac:dyDescent="0.3">
      <c r="A31" s="31">
        <v>21</v>
      </c>
      <c r="B31" s="46">
        <f>TINV((1-B$5)*2,$A31)</f>
        <v>0.68635199072695385</v>
      </c>
      <c r="C31" s="47">
        <f t="shared" ref="C31:H32" si="8">TINV((1-C$5)*2,$A31)</f>
        <v>1.3231878738651732</v>
      </c>
      <c r="D31" s="47">
        <f t="shared" si="8"/>
        <v>1.7207429028118781</v>
      </c>
      <c r="E31" s="47">
        <f t="shared" si="8"/>
        <v>2.07961384472768</v>
      </c>
      <c r="F31" s="47">
        <f t="shared" si="8"/>
        <v>2.5176480160447414</v>
      </c>
      <c r="G31" s="47">
        <f t="shared" si="8"/>
        <v>2.8313595580230499</v>
      </c>
      <c r="H31" s="48">
        <f t="shared" si="8"/>
        <v>3.8192771642745083</v>
      </c>
    </row>
    <row r="32" spans="1:8" ht="13" x14ac:dyDescent="0.3">
      <c r="A32" s="31">
        <v>22</v>
      </c>
      <c r="B32" s="46">
        <f>TINV((1-B$5)*2,$A32)</f>
        <v>0.68580503172188534</v>
      </c>
      <c r="C32" s="47">
        <f t="shared" si="8"/>
        <v>1.3212367416133624</v>
      </c>
      <c r="D32" s="47">
        <f t="shared" si="8"/>
        <v>1.7171443743802424</v>
      </c>
      <c r="E32" s="47">
        <f t="shared" si="8"/>
        <v>2.0738730679040249</v>
      </c>
      <c r="F32" s="47">
        <f t="shared" si="8"/>
        <v>2.5083245528990799</v>
      </c>
      <c r="G32" s="47">
        <f t="shared" si="8"/>
        <v>2.8187560606001427</v>
      </c>
      <c r="H32" s="48">
        <f t="shared" si="8"/>
        <v>3.7921306716984358</v>
      </c>
    </row>
    <row r="33" spans="1:8" ht="13" x14ac:dyDescent="0.3">
      <c r="A33" s="31">
        <v>23</v>
      </c>
      <c r="B33" s="46">
        <f t="shared" ref="B33:H35" si="9">TINV((1-B$5)*2,$A33)</f>
        <v>0.68530627806129341</v>
      </c>
      <c r="C33" s="47">
        <f t="shared" si="9"/>
        <v>1.3194602398161621</v>
      </c>
      <c r="D33" s="47">
        <f t="shared" si="9"/>
        <v>1.7138715277470482</v>
      </c>
      <c r="E33" s="47">
        <f t="shared" si="9"/>
        <v>2.0686576104190477</v>
      </c>
      <c r="F33" s="47">
        <f t="shared" si="9"/>
        <v>2.4998667394946672</v>
      </c>
      <c r="G33" s="47">
        <f t="shared" si="9"/>
        <v>2.807335683769999</v>
      </c>
      <c r="H33" s="48">
        <f t="shared" si="9"/>
        <v>3.7676268043118255</v>
      </c>
    </row>
    <row r="34" spans="1:8" ht="13" x14ac:dyDescent="0.3">
      <c r="A34" s="31">
        <v>24</v>
      </c>
      <c r="B34" s="46">
        <f t="shared" si="9"/>
        <v>0.68484962723698206</v>
      </c>
      <c r="C34" s="47">
        <f t="shared" si="9"/>
        <v>1.3178359336731498</v>
      </c>
      <c r="D34" s="47">
        <f t="shared" si="9"/>
        <v>1.7108820799094284</v>
      </c>
      <c r="E34" s="47">
        <f t="shared" si="9"/>
        <v>2.0638985616280254</v>
      </c>
      <c r="F34" s="47">
        <f t="shared" si="9"/>
        <v>2.4921594731577557</v>
      </c>
      <c r="G34" s="47">
        <f t="shared" si="9"/>
        <v>2.7969395047744556</v>
      </c>
      <c r="H34" s="48">
        <f t="shared" si="9"/>
        <v>3.7453986192900963</v>
      </c>
    </row>
    <row r="35" spans="1:8" ht="13" x14ac:dyDescent="0.3">
      <c r="A35" s="31">
        <v>25</v>
      </c>
      <c r="B35" s="46">
        <f t="shared" si="9"/>
        <v>0.68442996490426722</v>
      </c>
      <c r="C35" s="47">
        <f t="shared" si="9"/>
        <v>1.3163450726738706</v>
      </c>
      <c r="D35" s="47">
        <f t="shared" si="9"/>
        <v>1.7081407612518986</v>
      </c>
      <c r="E35" s="47">
        <f t="shared" si="9"/>
        <v>2.0595385527532977</v>
      </c>
      <c r="F35" s="47">
        <f t="shared" si="9"/>
        <v>2.485107175410763</v>
      </c>
      <c r="G35" s="47">
        <f t="shared" si="9"/>
        <v>2.7874358136769692</v>
      </c>
      <c r="H35" s="48">
        <f t="shared" si="9"/>
        <v>3.7251439497286936</v>
      </c>
    </row>
    <row r="36" spans="1:8" ht="13" x14ac:dyDescent="0.3">
      <c r="A36" s="31"/>
      <c r="B36" s="52"/>
      <c r="C36" s="53"/>
      <c r="D36" s="53"/>
      <c r="E36" s="53"/>
      <c r="F36" s="53"/>
      <c r="G36" s="53"/>
      <c r="H36" s="54"/>
    </row>
    <row r="37" spans="1:8" ht="13" x14ac:dyDescent="0.3">
      <c r="A37" s="31">
        <v>26</v>
      </c>
      <c r="B37" s="46">
        <f>TINV((1-B$5)*2,$A37)</f>
        <v>0.68404297268287217</v>
      </c>
      <c r="C37" s="47">
        <f t="shared" ref="C37:H38" si="10">TINV((1-C$5)*2,$A37)</f>
        <v>1.3149718642705173</v>
      </c>
      <c r="D37" s="47">
        <f t="shared" si="10"/>
        <v>1.7056179197592722</v>
      </c>
      <c r="E37" s="47">
        <f t="shared" si="10"/>
        <v>2.0555294386428731</v>
      </c>
      <c r="F37" s="47">
        <f t="shared" si="10"/>
        <v>2.4786298235912425</v>
      </c>
      <c r="G37" s="47">
        <f t="shared" si="10"/>
        <v>2.7787145333296825</v>
      </c>
      <c r="H37" s="48">
        <f t="shared" si="10"/>
        <v>3.7066117434809542</v>
      </c>
    </row>
    <row r="38" spans="1:8" ht="13" x14ac:dyDescent="0.3">
      <c r="A38" s="31">
        <v>27</v>
      </c>
      <c r="B38" s="46">
        <f>TINV((1-B$5)*2,$A38)</f>
        <v>0.68368497913103199</v>
      </c>
      <c r="C38" s="47">
        <f t="shared" si="10"/>
        <v>1.3137029128292739</v>
      </c>
      <c r="D38" s="47">
        <f t="shared" si="10"/>
        <v>1.7032884457221271</v>
      </c>
      <c r="E38" s="47">
        <f t="shared" si="10"/>
        <v>2.0518305164802841</v>
      </c>
      <c r="F38" s="47">
        <f t="shared" si="10"/>
        <v>2.4726599119560055</v>
      </c>
      <c r="G38" s="47">
        <f t="shared" si="10"/>
        <v>2.7706829571222107</v>
      </c>
      <c r="H38" s="48">
        <f t="shared" si="10"/>
        <v>3.6895917134592788</v>
      </c>
    </row>
    <row r="39" spans="1:8" ht="13" x14ac:dyDescent="0.3">
      <c r="A39" s="31">
        <v>28</v>
      </c>
      <c r="B39" s="46">
        <f t="shared" ref="B39:H41" si="11">TINV((1-B$5)*2,$A39)</f>
        <v>0.68335284298850385</v>
      </c>
      <c r="C39" s="47">
        <f t="shared" si="11"/>
        <v>1.3125267815926682</v>
      </c>
      <c r="D39" s="47">
        <f t="shared" si="11"/>
        <v>1.7011309342659309</v>
      </c>
      <c r="E39" s="47">
        <f t="shared" si="11"/>
        <v>2.0484071417952445</v>
      </c>
      <c r="F39" s="47">
        <f t="shared" si="11"/>
        <v>2.467140097967472</v>
      </c>
      <c r="G39" s="47">
        <f t="shared" si="11"/>
        <v>2.7632624554614447</v>
      </c>
      <c r="H39" s="48">
        <f t="shared" si="11"/>
        <v>3.6739064007013189</v>
      </c>
    </row>
    <row r="40" spans="1:8" ht="13" x14ac:dyDescent="0.3">
      <c r="A40" s="31">
        <v>29</v>
      </c>
      <c r="B40" s="46">
        <f t="shared" si="11"/>
        <v>0.68304386082161361</v>
      </c>
      <c r="C40" s="47">
        <f t="shared" si="11"/>
        <v>1.3114336473015502</v>
      </c>
      <c r="D40" s="47">
        <f t="shared" si="11"/>
        <v>1.6991270265334968</v>
      </c>
      <c r="E40" s="47">
        <f t="shared" si="11"/>
        <v>2.0452296421327034</v>
      </c>
      <c r="F40" s="47">
        <f t="shared" si="11"/>
        <v>2.4620213601504126</v>
      </c>
      <c r="G40" s="47">
        <f t="shared" si="11"/>
        <v>2.7563859036706049</v>
      </c>
      <c r="H40" s="48">
        <f t="shared" si="11"/>
        <v>3.6594050194663734</v>
      </c>
    </row>
    <row r="41" spans="1:8" ht="13" x14ac:dyDescent="0.3">
      <c r="A41" s="31">
        <v>30</v>
      </c>
      <c r="B41" s="46">
        <f t="shared" si="11"/>
        <v>0.68275569332128949</v>
      </c>
      <c r="C41" s="47">
        <f t="shared" si="11"/>
        <v>1.3104150253913947</v>
      </c>
      <c r="D41" s="47">
        <f t="shared" si="11"/>
        <v>1.6972608865939567</v>
      </c>
      <c r="E41" s="47">
        <f t="shared" si="11"/>
        <v>2.0422724563012378</v>
      </c>
      <c r="F41" s="47">
        <f t="shared" si="11"/>
        <v>2.4572615424005915</v>
      </c>
      <c r="G41" s="47">
        <f t="shared" si="11"/>
        <v>2.7499956535672245</v>
      </c>
      <c r="H41" s="48">
        <f t="shared" si="11"/>
        <v>3.6459586350420627</v>
      </c>
    </row>
    <row r="42" spans="1:8" ht="13" x14ac:dyDescent="0.3">
      <c r="A42" s="31"/>
      <c r="B42" s="52"/>
      <c r="C42" s="53"/>
      <c r="D42" s="53"/>
      <c r="E42" s="53"/>
      <c r="F42" s="53"/>
      <c r="G42" s="53"/>
      <c r="H42" s="54"/>
    </row>
    <row r="43" spans="1:8" ht="13" x14ac:dyDescent="0.3">
      <c r="A43" s="31">
        <v>40</v>
      </c>
      <c r="B43" s="46">
        <f>TINV((1-B$5)*2,$A43)</f>
        <v>0.68067271716444966</v>
      </c>
      <c r="C43" s="47">
        <f t="shared" ref="C43:H44" si="12">TINV((1-C$5)*2,$A43)</f>
        <v>1.3030770526071962</v>
      </c>
      <c r="D43" s="47">
        <f t="shared" si="12"/>
        <v>1.6838510133356521</v>
      </c>
      <c r="E43" s="47">
        <f t="shared" si="12"/>
        <v>2.0210753903062715</v>
      </c>
      <c r="F43" s="47">
        <f t="shared" si="12"/>
        <v>2.4232567793348565</v>
      </c>
      <c r="G43" s="47">
        <f t="shared" si="12"/>
        <v>2.7044592674331618</v>
      </c>
      <c r="H43" s="48">
        <f t="shared" si="12"/>
        <v>3.5509657608633498</v>
      </c>
    </row>
    <row r="44" spans="1:8" ht="13" x14ac:dyDescent="0.3">
      <c r="A44" s="31">
        <v>60</v>
      </c>
      <c r="B44" s="46">
        <f>TINV((1-B$5)*2,$A44)</f>
        <v>0.67860072064813881</v>
      </c>
      <c r="C44" s="47">
        <f t="shared" si="12"/>
        <v>1.2958210935157342</v>
      </c>
      <c r="D44" s="47">
        <f t="shared" si="12"/>
        <v>1.6706488649046354</v>
      </c>
      <c r="E44" s="47">
        <f t="shared" si="12"/>
        <v>2.0002978220142609</v>
      </c>
      <c r="F44" s="47">
        <f t="shared" si="12"/>
        <v>2.3901194726249129</v>
      </c>
      <c r="G44" s="47">
        <f t="shared" si="12"/>
        <v>2.6602830288550381</v>
      </c>
      <c r="H44" s="48">
        <f t="shared" si="12"/>
        <v>3.4602004691963919</v>
      </c>
    </row>
    <row r="45" spans="1:8" ht="13" x14ac:dyDescent="0.3">
      <c r="A45" s="31">
        <v>100</v>
      </c>
      <c r="B45" s="46">
        <f>TINV((1-B$5)*2,$A45)</f>
        <v>0.67695104301146958</v>
      </c>
      <c r="C45" s="47">
        <f t="shared" ref="C45:H46" si="13">TINV((1-C$5)*2,$A45)</f>
        <v>1.2900747613465169</v>
      </c>
      <c r="D45" s="47">
        <f t="shared" si="13"/>
        <v>1.6602343260853358</v>
      </c>
      <c r="E45" s="47">
        <f t="shared" si="13"/>
        <v>1.98397151852355</v>
      </c>
      <c r="F45" s="47">
        <f t="shared" si="13"/>
        <v>2.3642173662384813</v>
      </c>
      <c r="G45" s="47">
        <f t="shared" si="13"/>
        <v>2.6258905214380182</v>
      </c>
      <c r="H45" s="48">
        <f t="shared" si="13"/>
        <v>3.3904913111642649</v>
      </c>
    </row>
    <row r="46" spans="1:8" ht="13" x14ac:dyDescent="0.3">
      <c r="A46" s="31">
        <v>120</v>
      </c>
      <c r="B46" s="46">
        <f>TINV((1-B$5)*2,$A46)</f>
        <v>0.67653972491251135</v>
      </c>
      <c r="C46" s="47">
        <f t="shared" si="13"/>
        <v>1.2886462336563809</v>
      </c>
      <c r="D46" s="47">
        <f t="shared" si="13"/>
        <v>1.6576508993552355</v>
      </c>
      <c r="E46" s="47">
        <f t="shared" si="13"/>
        <v>1.9799304050824413</v>
      </c>
      <c r="F46" s="47">
        <f t="shared" si="13"/>
        <v>2.3578246126487556</v>
      </c>
      <c r="G46" s="47">
        <f t="shared" si="13"/>
        <v>2.617421145106865</v>
      </c>
      <c r="H46" s="48">
        <f t="shared" si="13"/>
        <v>3.3734537685625319</v>
      </c>
    </row>
    <row r="47" spans="1:8" ht="13" x14ac:dyDescent="0.3">
      <c r="A47" s="38" t="s">
        <v>25</v>
      </c>
      <c r="B47" s="55">
        <f t="shared" ref="B47:H47" si="14">NORMSINV(B$5)</f>
        <v>0.67448975019608193</v>
      </c>
      <c r="C47" s="56">
        <f t="shared" si="14"/>
        <v>1.2815515655446006</v>
      </c>
      <c r="D47" s="56">
        <f t="shared" si="14"/>
        <v>1.6448536269514715</v>
      </c>
      <c r="E47" s="56">
        <f t="shared" si="14"/>
        <v>1.9599639845400536</v>
      </c>
      <c r="F47" s="56">
        <f t="shared" si="14"/>
        <v>2.3263478740408408</v>
      </c>
      <c r="G47" s="56">
        <f t="shared" si="14"/>
        <v>2.5758293035488999</v>
      </c>
      <c r="H47" s="57">
        <f t="shared" si="14"/>
        <v>3.2905267314919255</v>
      </c>
    </row>
  </sheetData>
  <mergeCells count="3">
    <mergeCell ref="B4:H4"/>
    <mergeCell ref="B1:I1"/>
    <mergeCell ref="B2:I2"/>
  </mergeCells>
  <phoneticPr fontId="3" type="noConversion"/>
  <printOptions horizontalCentered="1"/>
  <pageMargins left="0.23622047244094491" right="0.23622047244094491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Binomial</vt:lpstr>
      <vt:lpstr>Poisson</vt:lpstr>
      <vt:lpstr>Normal</vt:lpstr>
      <vt:lpstr>Qui-square</vt:lpstr>
      <vt:lpstr>F-Snedcor</vt:lpstr>
      <vt:lpstr>t-Student</vt:lpstr>
      <vt:lpstr>Poisson!Print_Area</vt:lpstr>
      <vt:lpstr>Binomial!Print_Titles</vt:lpstr>
      <vt:lpstr>'F-Snedcor'!Print_Titles</vt:lpstr>
      <vt:lpstr>Poisson!Print_Titles</vt:lpstr>
    </vt:vector>
  </TitlesOfParts>
  <Manager/>
  <Company>ISCTE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mtdc</dc:creator>
  <cp:keywords/>
  <dc:description/>
  <cp:lastModifiedBy>Afonso Moreira</cp:lastModifiedBy>
  <cp:revision/>
  <dcterms:created xsi:type="dcterms:W3CDTF">2006-05-04T11:49:46Z</dcterms:created>
  <dcterms:modified xsi:type="dcterms:W3CDTF">2025-09-20T20:42:28Z</dcterms:modified>
  <cp:category/>
  <cp:contentStatus/>
</cp:coreProperties>
</file>