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01"/>
  <workbookPr defaultThemeVersion="166925"/>
  <xr:revisionPtr revIDLastSave="0" documentId="8_{F722345A-26FF-4850-B243-F71FD25C02FA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Folha1" sheetId="1" r:id="rId1"/>
    <sheet name="Folha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4" i="1" l="1"/>
  <c r="R54" i="1"/>
  <c r="S54" i="1"/>
  <c r="T54" i="1"/>
  <c r="U54" i="1"/>
  <c r="V54" i="1"/>
  <c r="W54" i="1"/>
  <c r="X54" i="1"/>
  <c r="Y54" i="1"/>
  <c r="Z54" i="1"/>
  <c r="R42" i="1"/>
  <c r="S42" i="1"/>
  <c r="T42" i="1"/>
  <c r="U42" i="1"/>
  <c r="V42" i="1"/>
  <c r="W42" i="1"/>
  <c r="X42" i="1"/>
  <c r="Y42" i="1"/>
  <c r="Z42" i="1"/>
  <c r="Q42" i="1"/>
  <c r="R67" i="1"/>
  <c r="S67" i="1"/>
  <c r="T67" i="1"/>
  <c r="U67" i="1"/>
  <c r="V67" i="1"/>
  <c r="W67" i="1"/>
  <c r="X67" i="1"/>
  <c r="Y67" i="1"/>
  <c r="Z67" i="1"/>
  <c r="Q67" i="1"/>
  <c r="AA5" i="1"/>
  <c r="AA6" i="1"/>
  <c r="AA7" i="1"/>
  <c r="AA8" i="1"/>
  <c r="AA9" i="1"/>
  <c r="AA10" i="1"/>
  <c r="AA11" i="1"/>
  <c r="AA12" i="1"/>
  <c r="AA13" i="1"/>
  <c r="AA4" i="1"/>
  <c r="AA16" i="1" l="1"/>
  <c r="AA15" i="1"/>
  <c r="P18" i="1"/>
  <c r="P20" i="1"/>
  <c r="P19" i="1"/>
  <c r="P21" i="1"/>
  <c r="P22" i="1"/>
  <c r="P23" i="1"/>
  <c r="P24" i="1"/>
  <c r="P25" i="1"/>
  <c r="P26" i="1"/>
  <c r="P27" i="1"/>
</calcChain>
</file>

<file path=xl/sharedStrings.xml><?xml version="1.0" encoding="utf-8"?>
<sst xmlns="http://schemas.openxmlformats.org/spreadsheetml/2006/main" count="132" uniqueCount="38">
  <si>
    <t>Throughput</t>
  </si>
  <si>
    <t>Tx</t>
  </si>
  <si>
    <t>Nserver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</si>
  <si>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</si>
  <si>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</si>
  <si>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</si>
  <si>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</si>
  <si>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</si>
  <si>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</si>
  <si>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</si>
  <si>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</si>
  <si>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</si>
  <si>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</si>
  <si>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Rx</t>
  </si>
  <si>
    <t>sum</t>
  </si>
  <si>
    <t>Number of STAs</t>
  </si>
  <si>
    <t>Mean latency(ms)</t>
  </si>
  <si>
    <t>Server number</t>
  </si>
  <si>
    <t>N1</t>
  </si>
  <si>
    <t>delay</t>
  </si>
  <si>
    <t>Mean latency (ms)</t>
  </si>
  <si>
    <t>N2</t>
  </si>
  <si>
    <t>(direction to Center)</t>
  </si>
  <si>
    <t>N3</t>
  </si>
  <si>
    <t>(ms)</t>
  </si>
  <si>
    <t>N4</t>
  </si>
  <si>
    <t>N5</t>
  </si>
  <si>
    <t>N6</t>
  </si>
  <si>
    <t>N7</t>
  </si>
  <si>
    <t>N8</t>
  </si>
  <si>
    <t>N9</t>
  </si>
  <si>
    <t>N10</t>
  </si>
  <si>
    <t>(direction from Center)</t>
  </si>
  <si>
    <t>(low debit)</t>
  </si>
  <si>
    <t>(high lost)</t>
  </si>
  <si>
    <t>Packet loss</t>
  </si>
  <si>
    <t>(only low debit)</t>
  </si>
  <si>
    <t>(center to 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</si>
</sst>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per number of senders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Folha1!$P$3</c:f>
              <c:strCache>
                <c:ptCount val="1"/>
                <c:pt idx="0">
                  <c:v>Nserver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Folha1!$P$4:$P$13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1-450D-BEC3-3C3ACE4ECC57}"/>
            </c:ext>
          </c:extLst>
        </c:ser>
        <c:ser>
          <c:idx val="1"/>
          <c:order val="1"/>
          <c:tx>
            <c:strRef>
              <c:f>Folha1!$Q$3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Folha1!$Q$4:$Q$13</c:f>
              <c:numCache>
                <c:formatCode>General</c:formatCode>
                <c:ptCount val="10"/>
                <c:pt idx="0">
                  <c:v>21356.91</c:v>
                </c:pt>
                <c:pt idx="1">
                  <c:v>11011.65</c:v>
                </c:pt>
                <c:pt idx="2">
                  <c:v>6923.62</c:v>
                </c:pt>
                <c:pt idx="3">
                  <c:v>5479.84</c:v>
                </c:pt>
                <c:pt idx="4">
                  <c:v>4295.66</c:v>
                </c:pt>
                <c:pt idx="5">
                  <c:v>3717.95</c:v>
                </c:pt>
                <c:pt idx="6">
                  <c:v>3096.1</c:v>
                </c:pt>
                <c:pt idx="7">
                  <c:v>2827.36</c:v>
                </c:pt>
                <c:pt idx="8">
                  <c:v>2358.7199999999998</c:v>
                </c:pt>
                <c:pt idx="9">
                  <c:v>2424.63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1-450D-BEC3-3C3ACE4ECC57}"/>
            </c:ext>
          </c:extLst>
        </c:ser>
        <c:ser>
          <c:idx val="2"/>
          <c:order val="2"/>
          <c:tx>
            <c:strRef>
              <c:f>Folha1!$R$3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Folha1!$R$4:$R$13</c:f>
              <c:numCache>
                <c:formatCode>General</c:formatCode>
                <c:ptCount val="10"/>
                <c:pt idx="1">
                  <c:v>11012.67</c:v>
                </c:pt>
                <c:pt idx="2">
                  <c:v>6888.02</c:v>
                </c:pt>
                <c:pt idx="3">
                  <c:v>5214.83</c:v>
                </c:pt>
                <c:pt idx="4">
                  <c:v>4229.1400000000003</c:v>
                </c:pt>
                <c:pt idx="5">
                  <c:v>3530.83</c:v>
                </c:pt>
                <c:pt idx="6">
                  <c:v>3083.88</c:v>
                </c:pt>
                <c:pt idx="7">
                  <c:v>2804.8</c:v>
                </c:pt>
                <c:pt idx="8">
                  <c:v>2570.04</c:v>
                </c:pt>
                <c:pt idx="9">
                  <c:v>2005.83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1-450D-BEC3-3C3ACE4ECC57}"/>
            </c:ext>
          </c:extLst>
        </c:ser>
        <c:ser>
          <c:idx val="3"/>
          <c:order val="3"/>
          <c:tx>
            <c:strRef>
              <c:f>Folha1!$S$3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Folha1!$S$4:$S$13</c:f>
              <c:numCache>
                <c:formatCode>General</c:formatCode>
                <c:ptCount val="10"/>
                <c:pt idx="2">
                  <c:v>6808.7</c:v>
                </c:pt>
                <c:pt idx="3">
                  <c:v>5102.13</c:v>
                </c:pt>
                <c:pt idx="4">
                  <c:v>4190.6099999999997</c:v>
                </c:pt>
                <c:pt idx="5">
                  <c:v>3512.47</c:v>
                </c:pt>
                <c:pt idx="6">
                  <c:v>3076.94</c:v>
                </c:pt>
                <c:pt idx="7">
                  <c:v>2805.84</c:v>
                </c:pt>
                <c:pt idx="8">
                  <c:v>2537.11</c:v>
                </c:pt>
                <c:pt idx="9">
                  <c:v>2039.89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A1-450D-BEC3-3C3ACE4ECC57}"/>
            </c:ext>
          </c:extLst>
        </c:ser>
        <c:ser>
          <c:idx val="4"/>
          <c:order val="4"/>
          <c:tx>
            <c:strRef>
              <c:f>Folha1!$T$3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Folha1!$T$4:$T$13</c:f>
              <c:numCache>
                <c:formatCode>General</c:formatCode>
                <c:ptCount val="10"/>
                <c:pt idx="3">
                  <c:v>5042.82</c:v>
                </c:pt>
                <c:pt idx="4">
                  <c:v>3995.2</c:v>
                </c:pt>
                <c:pt idx="5">
                  <c:v>3538.28</c:v>
                </c:pt>
                <c:pt idx="6">
                  <c:v>2871.02</c:v>
                </c:pt>
                <c:pt idx="7">
                  <c:v>2285.17</c:v>
                </c:pt>
                <c:pt idx="8">
                  <c:v>2287.5700000000002</c:v>
                </c:pt>
                <c:pt idx="9">
                  <c:v>2339.3200000000002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A1-450D-BEC3-3C3ACE4ECC57}"/>
            </c:ext>
          </c:extLst>
        </c:ser>
        <c:ser>
          <c:idx val="5"/>
          <c:order val="5"/>
          <c:tx>
            <c:strRef>
              <c:f>Folha1!$U$3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Folha1!$U$4:$U$13</c:f>
              <c:numCache>
                <c:formatCode>General</c:formatCode>
                <c:ptCount val="10"/>
                <c:pt idx="4">
                  <c:v>3935.96</c:v>
                </c:pt>
                <c:pt idx="5">
                  <c:v>3284.78</c:v>
                </c:pt>
                <c:pt idx="6">
                  <c:v>2801.88</c:v>
                </c:pt>
                <c:pt idx="7">
                  <c:v>2273.63</c:v>
                </c:pt>
                <c:pt idx="8">
                  <c:v>2037.64</c:v>
                </c:pt>
                <c:pt idx="9">
                  <c:v>2305.3000000000002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A1-450D-BEC3-3C3ACE4ECC57}"/>
            </c:ext>
          </c:extLst>
        </c:ser>
        <c:ser>
          <c:idx val="6"/>
          <c:order val="6"/>
          <c:tx>
            <c:strRef>
              <c:f>Folha1!$V$3</c:f>
              <c:strCache>
                <c:ptCount val="1"/>
                <c:pt idx="0">
                  <c:v>S6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Folha1!$V$4:$V$13</c:f>
              <c:numCache>
                <c:formatCode>General</c:formatCode>
                <c:ptCount val="10"/>
                <c:pt idx="5">
                  <c:v>3099.79</c:v>
                </c:pt>
                <c:pt idx="6">
                  <c:v>2789.9</c:v>
                </c:pt>
                <c:pt idx="7">
                  <c:v>2527.52</c:v>
                </c:pt>
                <c:pt idx="8">
                  <c:v>2158.92</c:v>
                </c:pt>
                <c:pt idx="9">
                  <c:v>1982.75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A1-450D-BEC3-3C3ACE4ECC57}"/>
            </c:ext>
          </c:extLst>
        </c:ser>
        <c:ser>
          <c:idx val="7"/>
          <c:order val="7"/>
          <c:tx>
            <c:strRef>
              <c:f>Folha1!$W$3</c:f>
              <c:strCache>
                <c:ptCount val="1"/>
                <c:pt idx="0">
                  <c:v>S7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Folha1!$W$4:$W$13</c:f>
              <c:numCache>
                <c:formatCode>General</c:formatCode>
                <c:ptCount val="10"/>
                <c:pt idx="6">
                  <c:v>2788.58</c:v>
                </c:pt>
                <c:pt idx="7">
                  <c:v>2228.16</c:v>
                </c:pt>
                <c:pt idx="8">
                  <c:v>2065.5700000000002</c:v>
                </c:pt>
                <c:pt idx="9">
                  <c:v>2198.9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A1-450D-BEC3-3C3ACE4ECC57}"/>
            </c:ext>
          </c:extLst>
        </c:ser>
        <c:ser>
          <c:idx val="8"/>
          <c:order val="8"/>
          <c:tx>
            <c:strRef>
              <c:f>Folha1!$X$3</c:f>
              <c:strCache>
                <c:ptCount val="1"/>
                <c:pt idx="0">
                  <c:v>S8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Folha1!$X$4:$X$13</c:f>
              <c:numCache>
                <c:formatCode>General</c:formatCode>
                <c:ptCount val="10"/>
                <c:pt idx="7">
                  <c:v>2372.83</c:v>
                </c:pt>
                <c:pt idx="8">
                  <c:v>2049.4</c:v>
                </c:pt>
                <c:pt idx="9">
                  <c:v>1873.91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A1-450D-BEC3-3C3ACE4ECC57}"/>
            </c:ext>
          </c:extLst>
        </c:ser>
        <c:ser>
          <c:idx val="9"/>
          <c:order val="9"/>
          <c:tx>
            <c:strRef>
              <c:f>Folha1!$Y$3</c:f>
              <c:strCache>
                <c:ptCount val="1"/>
                <c:pt idx="0">
                  <c:v>S9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Folha1!$Y$4:$Y$13</c:f>
              <c:numCache>
                <c:formatCode>General</c:formatCode>
                <c:ptCount val="10"/>
                <c:pt idx="8">
                  <c:v>2179.5</c:v>
                </c:pt>
                <c:pt idx="9">
                  <c:v>2080.9499999999998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A1-450D-BEC3-3C3ACE4ECC57}"/>
            </c:ext>
          </c:extLst>
        </c:ser>
        <c:ser>
          <c:idx val="10"/>
          <c:order val="10"/>
          <c:tx>
            <c:strRef>
              <c:f>Folha1!$Z$3</c:f>
              <c:strCache>
                <c:ptCount val="1"/>
                <c:pt idx="0">
                  <c:v>S10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Folha1!$Z$4:$Z$13</c:f>
              <c:numCache>
                <c:formatCode>General</c:formatCode>
                <c:ptCount val="10"/>
                <c:pt idx="9">
                  <c:v>2031.7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A1-450D-BEC3-3C3ACE4E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71384"/>
        <c:axId val="506571800"/>
      </c:barChart>
      <c:catAx>
        <c:axId val="506571384"/>
        <c:scaling>
          <c:orientation val="minMax"/>
        </c:scaling>
        <c:delete val="0"/>
        <c:axPos val="l"/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71800"/>
        <c:crosses val="autoZero"/>
        <c:auto val="1"/>
        <c:lblAlgn val="ctr"/>
        <c:lblOffset val="100"/>
        <c:noMultiLvlLbl val="0"/>
      </c:catAx>
      <c:valAx>
        <c:axId val="50657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Kbit/s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7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 lost rate by number of Stas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Folha1!$AB$58:$AB$67</c:f>
              <c:strCache>
                <c:ptCount val="1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</c:strCache>
            </c:strRef>
          </c:cat>
          <c:val>
            <c:numRef>
              <c:f>Folha1!$AC$58:$AC$67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0.61714285714285722</c:v>
                </c:pt>
                <c:pt idx="7">
                  <c:v>9.442499999999999</c:v>
                </c:pt>
                <c:pt idx="8">
                  <c:v>16.751111111111115</c:v>
                </c:pt>
                <c:pt idx="9">
                  <c:v>27.166999999999994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6-4268-BAAD-C696A7022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76119"/>
        <c:axId val="167884023"/>
      </c:barChart>
      <c:catAx>
        <c:axId val="167876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4023"/>
        <c:crosses val="autoZero"/>
        <c:auto val="1"/>
        <c:lblAlgn val="ctr"/>
        <c:lblOffset val="100"/>
        <c:noMultiLvlLbl val="0"/>
      </c:catAx>
      <c:valAx>
        <c:axId val="167884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6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Latency direction StA's-&gt;AP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Folha1!$AM$30:$AM$39</c:f>
              <c:strCache>
                <c:ptCount val="1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</c:strCache>
            </c:strRef>
          </c:cat>
          <c:val>
            <c:numRef>
              <c:f>Folha1!$AN$30:$AN$39</c:f>
              <c:numCache>
                <c:formatCode>General</c:formatCode>
                <c:ptCount val="10"/>
                <c:pt idx="0">
                  <c:v>50.58</c:v>
                </c:pt>
                <c:pt idx="1">
                  <c:v>91.384999999999991</c:v>
                </c:pt>
                <c:pt idx="2">
                  <c:v>11.74</c:v>
                </c:pt>
                <c:pt idx="3">
                  <c:v>8.4474999999999998</c:v>
                </c:pt>
                <c:pt idx="4">
                  <c:v>7.4319999999999995</c:v>
                </c:pt>
                <c:pt idx="5">
                  <c:v>6.5299999999999985</c:v>
                </c:pt>
                <c:pt idx="6">
                  <c:v>6.0757142857142856</c:v>
                </c:pt>
                <c:pt idx="7">
                  <c:v>7.5687500000000005</c:v>
                </c:pt>
                <c:pt idx="8">
                  <c:v>9.2500000000000018</c:v>
                </c:pt>
                <c:pt idx="9">
                  <c:v>13.073999999999998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F-40BC-8348-421A2960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4887704"/>
        <c:axId val="1464891032"/>
      </c:barChart>
      <c:catAx>
        <c:axId val="1464887704"/>
        <c:scaling>
          <c:orientation val="minMax"/>
        </c:scaling>
        <c:delete val="0"/>
        <c:axPos val="l"/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91032"/>
        <c:crosses val="autoZero"/>
        <c:auto val="1"/>
        <c:lblAlgn val="ctr"/>
        <c:lblOffset val="100"/>
        <c:noMultiLvlLbl val="0"/>
      </c:catAx>
      <c:valAx>
        <c:axId val="146489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8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latency direction AP-&gt;STA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Folha1!$AM$43:$AM$52</c:f>
              <c:strCache>
                <c:ptCount val="1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N8</c:v>
                </c:pt>
                <c:pt idx="9">
                  <c:v>N10</c:v>
                </c:pt>
              </c:strCache>
            </c:strRef>
          </c:cat>
          <c:val>
            <c:numRef>
              <c:f>Folha1!$AN$43:$AN$52</c:f>
              <c:numCache>
                <c:formatCode>General</c:formatCode>
                <c:ptCount val="10"/>
                <c:pt idx="0">
                  <c:v>0.47</c:v>
                </c:pt>
                <c:pt idx="1">
                  <c:v>9.1950000000000003</c:v>
                </c:pt>
                <c:pt idx="2">
                  <c:v>146.41999999999999</c:v>
                </c:pt>
                <c:pt idx="3">
                  <c:v>199.99250000000001</c:v>
                </c:pt>
                <c:pt idx="4">
                  <c:v>253.93800000000002</c:v>
                </c:pt>
                <c:pt idx="5">
                  <c:v>302.93166666666667</c:v>
                </c:pt>
                <c:pt idx="6">
                  <c:v>358.60857142857139</c:v>
                </c:pt>
                <c:pt idx="7">
                  <c:v>395.51750000000004</c:v>
                </c:pt>
                <c:pt idx="8">
                  <c:v>432.41888888888894</c:v>
                </c:pt>
                <c:pt idx="9">
                  <c:v>465.63299999999998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5-4B69-B397-07CF4B9AD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1888519"/>
        <c:axId val="1371895591"/>
      </c:barChart>
      <c:catAx>
        <c:axId val="1371888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STA's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95591"/>
        <c:crosses val="autoZero"/>
        <c:auto val="1"/>
        <c:lblAlgn val="ctr"/>
        <c:lblOffset val="100"/>
        <c:noMultiLvlLbl val="0"/>
      </c:catAx>
      <c:valAx>
        <c:axId val="1371895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88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12</xdr:col>
      <xdr:colOff>123825</xdr:colOff>
      <xdr:row>28</xdr:row>
      <xdr:rowOff>95250</xdr:rowOff>
    </xdr:to>
    <xdr:graphicFrame macro="">
      <xdr:nvGraphicFramePr>
        <xdr:cNvPr id="16" name="Chart 1" title="Troughput For the diferent Servers">
          <a:extLst>
            <a:ext uri="{FF2B5EF4-FFF2-40B4-BE49-F238E27FC236}">
              <a16:creationId xmlns:a16="http://schemas.microsoft.com/office/drawing/2014/main" id="{A38AB701-5789-4DE1-A411-501BEB526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52</xdr:row>
      <xdr:rowOff>171450</xdr:rowOff>
    </xdr:from>
    <xdr:to>
      <xdr:col>12</xdr:col>
      <xdr:colOff>114300</xdr:colOff>
      <xdr:row>68</xdr:row>
      <xdr:rowOff>171450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2E54D355-F7CF-41AE-BB6F-CB5DFC23DED2}"/>
            </a:ext>
            <a:ext uri="{147F2762-F138-4A5C-976F-8EAC2B608ADB}">
              <a16:predDERef xmlns:a16="http://schemas.microsoft.com/office/drawing/2014/main" pred="{A38AB701-5789-4DE1-A411-501BEB526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11</xdr:col>
      <xdr:colOff>0</xdr:colOff>
      <xdr:row>50</xdr:row>
      <xdr:rowOff>38100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6BD488AB-FDEF-47B0-BC95-9BB2D5023795}"/>
            </a:ext>
            <a:ext uri="{147F2762-F138-4A5C-976F-8EAC2B608ADB}">
              <a16:predDERef xmlns:a16="http://schemas.microsoft.com/office/drawing/2014/main" pred="{2E54D355-F7CF-41AE-BB6F-CB5DFC23D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581025</xdr:colOff>
      <xdr:row>27</xdr:row>
      <xdr:rowOff>161925</xdr:rowOff>
    </xdr:from>
    <xdr:to>
      <xdr:col>52</xdr:col>
      <xdr:colOff>28575</xdr:colOff>
      <xdr:row>49</xdr:row>
      <xdr:rowOff>9525</xdr:rowOff>
    </xdr:to>
    <xdr:graphicFrame macro="">
      <xdr:nvGraphicFramePr>
        <xdr:cNvPr id="20" name="Chart 4">
          <a:extLst>
            <a:ext uri="{FF2B5EF4-FFF2-40B4-BE49-F238E27FC236}">
              <a16:creationId xmlns:a16="http://schemas.microsoft.com/office/drawing/2014/main" id="{D75F01ED-7426-43AD-A2F8-9D14CFD2F9B8}"/>
            </a:ext>
            <a:ext uri="{147F2762-F138-4A5C-976F-8EAC2B608ADB}">
              <a16:predDERef xmlns:a16="http://schemas.microsoft.com/office/drawing/2014/main" pred="{6BD488AB-FDEF-47B0-BC95-9BB2D5023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AN67"/>
  <sheetViews>
    <sheetView tabSelected="1" topLeftCell="Z23" workbookViewId="0">
      <selection activeCell="BC43" sqref="BC43"/>
    </sheetView>
  </sheetViews>
  <sheetFormatPr defaultRowHeight="15"/>
  <sheetData>
    <row r="1" spans="12:27">
      <c r="P1" t="s">
        <v>0</v>
      </c>
    </row>
    <row r="2" spans="12:27">
      <c r="Q2" t="s">
        <v>1</v>
      </c>
    </row>
    <row r="3" spans="12:27">
      <c r="P3" t="s">
        <v>2</v>
      </c>
      <c r="Q3" t="s">
        <v>3</v>
      </c>
      <c r="R3" t="s">
        <v>4</v>
      </c>
      <c r="S3" t="s">
        <v>5</v>
      </c>
      <c r="T3" t="s">
        <v>6</v>
      </c>
      <c r="U3" t="s">
        <v>7</v>
      </c>
      <c r="V3" t="s">
        <v>8</v>
      </c>
      <c r="W3" t="s">
        <v>9</v>
      </c>
      <c r="X3" t="s">
        <v>10</v>
      </c>
      <c r="Y3" t="s">
        <v>11</v>
      </c>
      <c r="Z3" t="s">
        <v>12</v>
      </c>
    </row>
    <row r="4" spans="12:27">
      <c r="P4">
        <v>1</v>
      </c>
      <c r="Q4">
        <v>21356.91</v>
      </c>
      <c r="AA4">
        <f>SUM(Q4:Z4)</f>
        <v>21356.91</v>
      </c>
    </row>
    <row r="5" spans="12:27">
      <c r="P5">
        <v>2</v>
      </c>
      <c r="Q5">
        <v>11011.65</v>
      </c>
      <c r="R5">
        <v>11012.67</v>
      </c>
      <c r="AA5">
        <f t="shared" ref="AA5:AA13" si="0">SUM(Q5:Z5)</f>
        <v>22024.32</v>
      </c>
    </row>
    <row r="6" spans="12:27">
      <c r="P6">
        <v>3</v>
      </c>
      <c r="Q6">
        <v>6923.62</v>
      </c>
      <c r="R6">
        <v>6888.02</v>
      </c>
      <c r="S6">
        <v>6808.7</v>
      </c>
      <c r="AA6">
        <f t="shared" si="0"/>
        <v>20620.34</v>
      </c>
    </row>
    <row r="7" spans="12:27">
      <c r="P7">
        <v>4</v>
      </c>
      <c r="Q7">
        <v>5479.84</v>
      </c>
      <c r="R7">
        <v>5214.83</v>
      </c>
      <c r="S7">
        <v>5102.13</v>
      </c>
      <c r="T7">
        <v>5042.82</v>
      </c>
      <c r="AA7">
        <f t="shared" si="0"/>
        <v>20839.62</v>
      </c>
    </row>
    <row r="8" spans="12:27">
      <c r="P8">
        <v>5</v>
      </c>
      <c r="Q8">
        <v>4295.66</v>
      </c>
      <c r="R8">
        <v>4229.1400000000003</v>
      </c>
      <c r="S8">
        <v>4190.6099999999997</v>
      </c>
      <c r="T8">
        <v>3995.2</v>
      </c>
      <c r="U8">
        <v>3935.96</v>
      </c>
      <c r="AA8">
        <f t="shared" si="0"/>
        <v>20646.57</v>
      </c>
    </row>
    <row r="9" spans="12:27">
      <c r="L9" s="1"/>
      <c r="P9">
        <v>6</v>
      </c>
      <c r="Q9">
        <v>3717.95</v>
      </c>
      <c r="R9">
        <v>3530.83</v>
      </c>
      <c r="S9">
        <v>3512.47</v>
      </c>
      <c r="T9">
        <v>3538.28</v>
      </c>
      <c r="U9">
        <v>3284.78</v>
      </c>
      <c r="V9">
        <v>3099.79</v>
      </c>
      <c r="AA9">
        <f t="shared" si="0"/>
        <v>20684.100000000002</v>
      </c>
    </row>
    <row r="10" spans="12:27">
      <c r="P10">
        <v>7</v>
      </c>
      <c r="Q10">
        <v>3096.1</v>
      </c>
      <c r="R10">
        <v>3083.88</v>
      </c>
      <c r="S10">
        <v>3076.94</v>
      </c>
      <c r="T10">
        <v>2871.02</v>
      </c>
      <c r="U10">
        <v>2801.88</v>
      </c>
      <c r="V10">
        <v>2789.9</v>
      </c>
      <c r="W10">
        <v>2788.58</v>
      </c>
      <c r="AA10">
        <f t="shared" si="0"/>
        <v>20508.300000000003</v>
      </c>
    </row>
    <row r="11" spans="12:27">
      <c r="O11" s="1"/>
      <c r="P11">
        <v>8</v>
      </c>
      <c r="Q11">
        <v>2827.36</v>
      </c>
      <c r="R11">
        <v>2804.8</v>
      </c>
      <c r="S11">
        <v>2805.84</v>
      </c>
      <c r="T11">
        <v>2285.17</v>
      </c>
      <c r="U11">
        <v>2273.63</v>
      </c>
      <c r="V11">
        <v>2527.52</v>
      </c>
      <c r="W11">
        <v>2228.16</v>
      </c>
      <c r="X11">
        <v>2372.83</v>
      </c>
      <c r="AA11">
        <f t="shared" si="0"/>
        <v>20125.309999999998</v>
      </c>
    </row>
    <row r="12" spans="12:27">
      <c r="P12">
        <v>9</v>
      </c>
      <c r="Q12">
        <v>2358.7199999999998</v>
      </c>
      <c r="R12">
        <v>2570.04</v>
      </c>
      <c r="S12">
        <v>2537.11</v>
      </c>
      <c r="T12">
        <v>2287.5700000000002</v>
      </c>
      <c r="U12">
        <v>2037.64</v>
      </c>
      <c r="V12">
        <v>2158.92</v>
      </c>
      <c r="W12">
        <v>2065.5700000000002</v>
      </c>
      <c r="X12">
        <v>2049.4</v>
      </c>
      <c r="Y12">
        <v>2179.5</v>
      </c>
      <c r="AA12">
        <f t="shared" si="0"/>
        <v>20244.47</v>
      </c>
    </row>
    <row r="13" spans="12:27">
      <c r="P13">
        <v>10</v>
      </c>
      <c r="Q13">
        <v>2424.63</v>
      </c>
      <c r="R13">
        <v>2005.83</v>
      </c>
      <c r="S13">
        <v>2039.89</v>
      </c>
      <c r="T13">
        <v>2339.3200000000002</v>
      </c>
      <c r="U13">
        <v>2305.3000000000002</v>
      </c>
      <c r="V13">
        <v>1982.75</v>
      </c>
      <c r="W13" s="1">
        <v>2198.9</v>
      </c>
      <c r="X13">
        <v>1873.91</v>
      </c>
      <c r="Y13">
        <v>2080.9499999999998</v>
      </c>
      <c r="Z13">
        <v>2031.7</v>
      </c>
      <c r="AA13">
        <f t="shared" si="0"/>
        <v>21283.180000000004</v>
      </c>
    </row>
    <row r="15" spans="12:27">
      <c r="AA15">
        <f>AVERAGE(AA4:AA13)</f>
        <v>20833.311999999998</v>
      </c>
    </row>
    <row r="16" spans="12:27">
      <c r="Q16" t="s">
        <v>13</v>
      </c>
      <c r="V16" s="1"/>
      <c r="AA16">
        <f>STDEV(AA4:AA13)</f>
        <v>572.63565412339949</v>
      </c>
    </row>
    <row r="17" spans="6:40">
      <c r="F17" s="1"/>
      <c r="P17" t="s">
        <v>14</v>
      </c>
      <c r="Q17" t="s">
        <v>3</v>
      </c>
      <c r="R17" t="s">
        <v>4</v>
      </c>
      <c r="S17" t="s">
        <v>5</v>
      </c>
      <c r="T17" t="s">
        <v>6</v>
      </c>
      <c r="U17" t="s">
        <v>7</v>
      </c>
      <c r="V17" t="s">
        <v>8</v>
      </c>
      <c r="W17" t="s">
        <v>9</v>
      </c>
      <c r="X17" t="s">
        <v>10</v>
      </c>
      <c r="Y17" t="s">
        <v>11</v>
      </c>
      <c r="Z17" t="s">
        <v>12</v>
      </c>
    </row>
    <row r="18" spans="6:40">
      <c r="P18">
        <f>SUM(Q18:Z18)</f>
        <v>21359.200000000001</v>
      </c>
      <c r="Q18">
        <v>21359.200000000001</v>
      </c>
    </row>
    <row r="19" spans="6:40">
      <c r="P19">
        <f>SUM(Q19:Z19)</f>
        <v>21139.52</v>
      </c>
      <c r="Q19">
        <v>10478.43</v>
      </c>
      <c r="R19">
        <v>10661.09</v>
      </c>
    </row>
    <row r="20" spans="6:40">
      <c r="P20">
        <f>SUM(Q20:Z20)</f>
        <v>20626.93</v>
      </c>
      <c r="Q20">
        <v>6923.66</v>
      </c>
      <c r="R20">
        <v>6889.04</v>
      </c>
      <c r="S20">
        <v>6814.23</v>
      </c>
    </row>
    <row r="21" spans="6:40">
      <c r="P21">
        <f t="shared" ref="P19:P27" si="1">SUM(Q21:Z21)</f>
        <v>20845.45</v>
      </c>
      <c r="Q21">
        <v>5480.4</v>
      </c>
      <c r="R21">
        <v>5215.51</v>
      </c>
      <c r="S21" s="1">
        <v>5103.24</v>
      </c>
      <c r="T21">
        <v>5046.3</v>
      </c>
    </row>
    <row r="22" spans="6:40">
      <c r="M22" s="1"/>
      <c r="P22">
        <f t="shared" si="1"/>
        <v>20661.29</v>
      </c>
      <c r="Q22">
        <v>4295.68</v>
      </c>
      <c r="R22">
        <v>4229.8900000000003</v>
      </c>
      <c r="S22">
        <v>4191.1400000000003</v>
      </c>
      <c r="T22">
        <v>3999.04</v>
      </c>
      <c r="U22">
        <v>3945.54</v>
      </c>
    </row>
    <row r="23" spans="6:40">
      <c r="P23">
        <f t="shared" si="1"/>
        <v>20821.37</v>
      </c>
      <c r="Q23">
        <v>3718.28</v>
      </c>
      <c r="R23">
        <v>3531.27</v>
      </c>
      <c r="S23">
        <v>3512.93</v>
      </c>
      <c r="T23">
        <v>3538.89</v>
      </c>
      <c r="U23">
        <v>3296.52</v>
      </c>
      <c r="V23">
        <v>3223.48</v>
      </c>
    </row>
    <row r="24" spans="6:40">
      <c r="K24" s="1"/>
      <c r="P24">
        <f t="shared" si="1"/>
        <v>20535.11</v>
      </c>
      <c r="Q24">
        <v>3096.26</v>
      </c>
      <c r="R24">
        <v>3084.24</v>
      </c>
      <c r="S24">
        <v>3077.52</v>
      </c>
      <c r="T24">
        <v>2874.22</v>
      </c>
      <c r="U24">
        <v>2809.78</v>
      </c>
      <c r="V24">
        <v>2797.31</v>
      </c>
      <c r="W24">
        <v>2795.78</v>
      </c>
    </row>
    <row r="25" spans="6:40">
      <c r="P25">
        <f t="shared" si="1"/>
        <v>20198.620000000003</v>
      </c>
      <c r="Q25">
        <v>2827.47</v>
      </c>
      <c r="R25">
        <v>2805.12</v>
      </c>
      <c r="S25">
        <v>2807.01</v>
      </c>
      <c r="T25">
        <v>2289.87</v>
      </c>
      <c r="U25">
        <v>2278.85</v>
      </c>
      <c r="V25">
        <v>2534.27</v>
      </c>
      <c r="W25">
        <v>2233.5</v>
      </c>
      <c r="X25">
        <v>2422.5300000000002</v>
      </c>
    </row>
    <row r="26" spans="6:40">
      <c r="P26">
        <f t="shared" si="1"/>
        <v>20420.37</v>
      </c>
      <c r="Q26">
        <v>2358.9699999999998</v>
      </c>
      <c r="R26">
        <v>2570.48</v>
      </c>
      <c r="S26">
        <v>2537.69</v>
      </c>
      <c r="T26">
        <v>2289.19</v>
      </c>
      <c r="U26">
        <v>2115.84</v>
      </c>
      <c r="V26">
        <v>2201.79</v>
      </c>
      <c r="W26">
        <v>2068.79</v>
      </c>
      <c r="X26">
        <v>2053.4899999999998</v>
      </c>
      <c r="Y26">
        <v>2224.13</v>
      </c>
      <c r="Z26" s="1"/>
    </row>
    <row r="27" spans="6:40">
      <c r="I27" s="1"/>
      <c r="P27">
        <f t="shared" si="1"/>
        <v>21379.11</v>
      </c>
      <c r="Q27">
        <v>2424.73</v>
      </c>
      <c r="R27">
        <v>2046</v>
      </c>
      <c r="S27">
        <v>2040.03</v>
      </c>
      <c r="T27">
        <v>2339.5700000000002</v>
      </c>
      <c r="U27">
        <v>2306.04</v>
      </c>
      <c r="V27">
        <v>2023.6</v>
      </c>
      <c r="W27">
        <v>2200.1799999999998</v>
      </c>
      <c r="X27">
        <v>1876.24</v>
      </c>
      <c r="Y27">
        <v>2085.48</v>
      </c>
      <c r="Z27">
        <v>2037.24</v>
      </c>
    </row>
    <row r="29" spans="6:40">
      <c r="AM29" t="s">
        <v>15</v>
      </c>
      <c r="AN29" t="s">
        <v>16</v>
      </c>
    </row>
    <row r="30" spans="6:40">
      <c r="AA30" t="s">
        <v>17</v>
      </c>
      <c r="AB30">
        <v>1</v>
      </c>
      <c r="AC30">
        <v>2</v>
      </c>
      <c r="AD30">
        <v>3</v>
      </c>
      <c r="AE30">
        <v>4</v>
      </c>
      <c r="AF30">
        <v>5</v>
      </c>
      <c r="AG30">
        <v>6</v>
      </c>
      <c r="AH30">
        <v>7</v>
      </c>
      <c r="AI30">
        <v>8</v>
      </c>
      <c r="AJ30">
        <v>9</v>
      </c>
      <c r="AK30" s="2">
        <v>10</v>
      </c>
      <c r="AM30" t="s">
        <v>18</v>
      </c>
      <c r="AN30">
        <v>50.58</v>
      </c>
    </row>
    <row r="31" spans="6:40">
      <c r="N31" t="s">
        <v>19</v>
      </c>
      <c r="P31" t="s">
        <v>2</v>
      </c>
      <c r="Q31" t="s">
        <v>3</v>
      </c>
      <c r="R31" t="s">
        <v>4</v>
      </c>
      <c r="S31" t="s">
        <v>5</v>
      </c>
      <c r="T31" t="s">
        <v>6</v>
      </c>
      <c r="U31" t="s">
        <v>7</v>
      </c>
      <c r="V31" t="s">
        <v>8</v>
      </c>
      <c r="W31" t="s">
        <v>9</v>
      </c>
      <c r="X31" t="s">
        <v>10</v>
      </c>
      <c r="Y31" t="s">
        <v>11</v>
      </c>
      <c r="Z31" t="s">
        <v>12</v>
      </c>
      <c r="AA31" t="s">
        <v>20</v>
      </c>
      <c r="AB31">
        <v>50.58</v>
      </c>
      <c r="AC31">
        <v>91.384999999999991</v>
      </c>
      <c r="AD31">
        <v>11.74</v>
      </c>
      <c r="AE31">
        <v>8.4474999999999998</v>
      </c>
      <c r="AF31">
        <v>7.4319999999999995</v>
      </c>
      <c r="AG31">
        <v>6.5299999999999985</v>
      </c>
      <c r="AH31">
        <v>6.0757142857142856</v>
      </c>
      <c r="AI31">
        <v>7.5687500000000005</v>
      </c>
      <c r="AJ31">
        <v>9.2500000000000018</v>
      </c>
      <c r="AK31">
        <v>13.073999999999998</v>
      </c>
      <c r="AM31" t="s">
        <v>21</v>
      </c>
      <c r="AN31">
        <v>91.384999999999991</v>
      </c>
    </row>
    <row r="32" spans="6:40">
      <c r="N32" t="s">
        <v>22</v>
      </c>
      <c r="P32">
        <v>1</v>
      </c>
      <c r="Q32">
        <v>50.58</v>
      </c>
      <c r="R32">
        <v>90.21</v>
      </c>
      <c r="S32">
        <v>12.31</v>
      </c>
      <c r="T32">
        <v>11.48</v>
      </c>
      <c r="U32">
        <v>9.7899999999999991</v>
      </c>
      <c r="V32">
        <v>9.5299999999999994</v>
      </c>
      <c r="W32">
        <v>7.41</v>
      </c>
      <c r="X32">
        <v>8.32</v>
      </c>
      <c r="Y32">
        <v>13.19</v>
      </c>
      <c r="Z32">
        <v>16.93</v>
      </c>
      <c r="AM32" t="s">
        <v>23</v>
      </c>
      <c r="AN32">
        <v>11.74</v>
      </c>
    </row>
    <row r="33" spans="14:40">
      <c r="N33" t="s">
        <v>24</v>
      </c>
      <c r="P33">
        <v>2</v>
      </c>
      <c r="R33">
        <v>92.56</v>
      </c>
      <c r="S33">
        <v>12.62</v>
      </c>
      <c r="T33">
        <v>6.9</v>
      </c>
      <c r="U33">
        <v>8.6199999999999992</v>
      </c>
      <c r="V33">
        <v>7.12</v>
      </c>
      <c r="W33">
        <v>7.95</v>
      </c>
      <c r="X33">
        <v>9.07</v>
      </c>
      <c r="Y33">
        <v>13.84</v>
      </c>
      <c r="Z33">
        <v>15.76</v>
      </c>
      <c r="AM33" t="s">
        <v>25</v>
      </c>
      <c r="AN33">
        <v>8.4474999999999998</v>
      </c>
    </row>
    <row r="34" spans="14:40">
      <c r="P34">
        <v>3</v>
      </c>
      <c r="S34">
        <v>10.29</v>
      </c>
      <c r="T34">
        <v>7.83</v>
      </c>
      <c r="U34">
        <v>6.55</v>
      </c>
      <c r="V34">
        <v>5.45</v>
      </c>
      <c r="W34">
        <v>5.38</v>
      </c>
      <c r="X34">
        <v>6.84</v>
      </c>
      <c r="Y34">
        <v>8.89</v>
      </c>
      <c r="Z34">
        <v>17</v>
      </c>
      <c r="AM34" t="s">
        <v>26</v>
      </c>
      <c r="AN34">
        <v>7.4319999999999995</v>
      </c>
    </row>
    <row r="35" spans="14:40">
      <c r="P35">
        <v>4</v>
      </c>
      <c r="T35">
        <v>7.58</v>
      </c>
      <c r="U35">
        <v>5.58</v>
      </c>
      <c r="V35">
        <v>6.45</v>
      </c>
      <c r="W35">
        <v>4.67</v>
      </c>
      <c r="X35">
        <v>7.1</v>
      </c>
      <c r="Y35">
        <v>7.19</v>
      </c>
      <c r="Z35">
        <v>13.84</v>
      </c>
      <c r="AM35" t="s">
        <v>27</v>
      </c>
      <c r="AN35">
        <v>6.5299999999999985</v>
      </c>
    </row>
    <row r="36" spans="14:40">
      <c r="P36">
        <v>5</v>
      </c>
      <c r="U36">
        <v>6.62</v>
      </c>
      <c r="V36">
        <v>5.05</v>
      </c>
      <c r="W36">
        <v>5.3</v>
      </c>
      <c r="X36">
        <v>6.31</v>
      </c>
      <c r="Y36">
        <v>8.7100000000000009</v>
      </c>
      <c r="Z36">
        <v>10.11</v>
      </c>
      <c r="AM36" t="s">
        <v>28</v>
      </c>
      <c r="AN36">
        <v>6.0757142857142856</v>
      </c>
    </row>
    <row r="37" spans="14:40">
      <c r="P37">
        <v>6</v>
      </c>
      <c r="V37">
        <v>5.58</v>
      </c>
      <c r="W37">
        <v>6.26</v>
      </c>
      <c r="X37" s="1">
        <v>7.89</v>
      </c>
      <c r="Y37">
        <v>8.0500000000000007</v>
      </c>
      <c r="Z37">
        <v>11.55</v>
      </c>
      <c r="AM37" t="s">
        <v>29</v>
      </c>
      <c r="AN37">
        <v>7.5687500000000005</v>
      </c>
    </row>
    <row r="38" spans="14:40">
      <c r="P38">
        <v>7</v>
      </c>
      <c r="W38">
        <v>5.56</v>
      </c>
      <c r="X38">
        <v>6.96</v>
      </c>
      <c r="Y38">
        <v>7.34</v>
      </c>
      <c r="Z38">
        <v>11.8</v>
      </c>
      <c r="AM38" t="s">
        <v>30</v>
      </c>
      <c r="AN38">
        <v>9.2500000000000018</v>
      </c>
    </row>
    <row r="39" spans="14:40">
      <c r="N39" s="1"/>
      <c r="P39">
        <v>8</v>
      </c>
      <c r="V39" s="1"/>
      <c r="X39">
        <v>8.06</v>
      </c>
      <c r="Y39">
        <v>9.17</v>
      </c>
      <c r="Z39">
        <v>10.76</v>
      </c>
      <c r="AM39" t="s">
        <v>31</v>
      </c>
      <c r="AN39">
        <v>13.073999999999998</v>
      </c>
    </row>
    <row r="40" spans="14:40">
      <c r="P40">
        <v>9</v>
      </c>
      <c r="Y40">
        <v>6.87</v>
      </c>
      <c r="Z40">
        <v>11.29</v>
      </c>
    </row>
    <row r="41" spans="14:40">
      <c r="P41">
        <v>10</v>
      </c>
      <c r="W41" s="1"/>
      <c r="Z41">
        <v>11.7</v>
      </c>
    </row>
    <row r="42" spans="14:40">
      <c r="Q42">
        <f>AVERAGE(Q32:Q41)</f>
        <v>50.58</v>
      </c>
      <c r="R42">
        <f t="shared" ref="R42:Z42" si="2">AVERAGE(R32:R41)</f>
        <v>91.384999999999991</v>
      </c>
      <c r="S42">
        <f t="shared" si="2"/>
        <v>11.74</v>
      </c>
      <c r="T42">
        <f t="shared" si="2"/>
        <v>8.4474999999999998</v>
      </c>
      <c r="U42">
        <f t="shared" si="2"/>
        <v>7.4319999999999995</v>
      </c>
      <c r="V42">
        <f t="shared" si="2"/>
        <v>6.5299999999999985</v>
      </c>
      <c r="W42">
        <f t="shared" si="2"/>
        <v>6.0757142857142856</v>
      </c>
      <c r="X42">
        <f t="shared" si="2"/>
        <v>7.5687500000000005</v>
      </c>
      <c r="Y42">
        <f t="shared" si="2"/>
        <v>9.2500000000000018</v>
      </c>
      <c r="Z42">
        <f t="shared" si="2"/>
        <v>13.073999999999998</v>
      </c>
    </row>
    <row r="43" spans="14:40">
      <c r="N43" t="s">
        <v>19</v>
      </c>
      <c r="P43" t="s">
        <v>2</v>
      </c>
      <c r="Q43" t="s">
        <v>3</v>
      </c>
      <c r="R43" t="s">
        <v>4</v>
      </c>
      <c r="S43" t="s">
        <v>5</v>
      </c>
      <c r="T43" t="s">
        <v>6</v>
      </c>
      <c r="U43" t="s">
        <v>7</v>
      </c>
      <c r="V43" t="s">
        <v>8</v>
      </c>
      <c r="W43" t="s">
        <v>9</v>
      </c>
      <c r="X43" t="s">
        <v>10</v>
      </c>
      <c r="Y43" t="s">
        <v>11</v>
      </c>
      <c r="Z43" t="s">
        <v>12</v>
      </c>
      <c r="AB43" t="s">
        <v>3</v>
      </c>
      <c r="AC43" t="s">
        <v>4</v>
      </c>
      <c r="AD43" t="s">
        <v>5</v>
      </c>
      <c r="AE43" t="s">
        <v>6</v>
      </c>
      <c r="AF43" t="s">
        <v>7</v>
      </c>
      <c r="AG43" t="s">
        <v>8</v>
      </c>
      <c r="AH43" t="s">
        <v>9</v>
      </c>
      <c r="AI43" t="s">
        <v>10</v>
      </c>
      <c r="AJ43" t="s">
        <v>11</v>
      </c>
      <c r="AK43" t="s">
        <v>12</v>
      </c>
      <c r="AM43" t="s">
        <v>18</v>
      </c>
      <c r="AN43">
        <v>0.47</v>
      </c>
    </row>
    <row r="44" spans="14:40">
      <c r="N44" t="s">
        <v>32</v>
      </c>
      <c r="P44">
        <v>1</v>
      </c>
      <c r="Q44">
        <v>0.47</v>
      </c>
      <c r="R44">
        <v>8.8000000000000007</v>
      </c>
      <c r="S44">
        <v>145.15</v>
      </c>
      <c r="T44">
        <v>187.91</v>
      </c>
      <c r="U44">
        <v>244.86</v>
      </c>
      <c r="V44">
        <v>284.8</v>
      </c>
      <c r="W44">
        <v>344.64</v>
      </c>
      <c r="X44">
        <v>373.07</v>
      </c>
      <c r="Y44">
        <v>389.06</v>
      </c>
      <c r="Z44">
        <v>408.17</v>
      </c>
      <c r="AB44">
        <v>0.47</v>
      </c>
      <c r="AC44">
        <v>9.1950000000000003</v>
      </c>
      <c r="AD44">
        <v>146.41999999999999</v>
      </c>
      <c r="AE44">
        <v>199.99250000000001</v>
      </c>
      <c r="AF44">
        <v>253.93800000000002</v>
      </c>
      <c r="AG44">
        <v>302.93166666666667</v>
      </c>
      <c r="AH44">
        <v>358.60857142857139</v>
      </c>
      <c r="AI44">
        <v>395.51750000000004</v>
      </c>
      <c r="AJ44">
        <v>432.41888888888894</v>
      </c>
      <c r="AK44">
        <v>465.63299999999998</v>
      </c>
      <c r="AM44" t="s">
        <v>21</v>
      </c>
      <c r="AN44">
        <v>9.1950000000000003</v>
      </c>
    </row>
    <row r="45" spans="14:40">
      <c r="O45" t="s">
        <v>33</v>
      </c>
      <c r="P45">
        <v>2</v>
      </c>
      <c r="R45">
        <v>9.59</v>
      </c>
      <c r="S45">
        <v>148.41999999999999</v>
      </c>
      <c r="T45">
        <v>202.32</v>
      </c>
      <c r="U45">
        <v>249.73</v>
      </c>
      <c r="V45">
        <v>301.55</v>
      </c>
      <c r="W45">
        <v>344.8</v>
      </c>
      <c r="X45">
        <v>375.36</v>
      </c>
      <c r="Y45">
        <v>398.09</v>
      </c>
      <c r="Z45">
        <v>483.14</v>
      </c>
      <c r="AM45" t="s">
        <v>23</v>
      </c>
      <c r="AN45">
        <v>146.41999999999999</v>
      </c>
    </row>
    <row r="46" spans="14:40">
      <c r="N46" t="s">
        <v>34</v>
      </c>
      <c r="P46">
        <v>3</v>
      </c>
      <c r="S46">
        <v>145.69</v>
      </c>
      <c r="T46">
        <v>204.53</v>
      </c>
      <c r="U46">
        <v>253.71</v>
      </c>
      <c r="V46">
        <v>303.51</v>
      </c>
      <c r="W46">
        <v>348.82</v>
      </c>
      <c r="X46">
        <v>376.73</v>
      </c>
      <c r="Y46">
        <v>410.05</v>
      </c>
      <c r="Z46">
        <v>431.95</v>
      </c>
      <c r="AM46" t="s">
        <v>25</v>
      </c>
      <c r="AN46">
        <v>199.99250000000001</v>
      </c>
    </row>
    <row r="47" spans="14:40">
      <c r="P47">
        <v>4</v>
      </c>
      <c r="T47">
        <v>205.21</v>
      </c>
      <c r="U47">
        <v>260.29000000000002</v>
      </c>
      <c r="V47">
        <v>301.60000000000002</v>
      </c>
      <c r="W47">
        <v>364.83</v>
      </c>
      <c r="X47">
        <v>404.6</v>
      </c>
      <c r="Y47">
        <v>442.25</v>
      </c>
      <c r="Z47">
        <v>445.12</v>
      </c>
      <c r="AM47" t="s">
        <v>26</v>
      </c>
      <c r="AN47">
        <v>253.93800000000002</v>
      </c>
    </row>
    <row r="48" spans="14:40">
      <c r="P48">
        <v>5</v>
      </c>
      <c r="U48">
        <v>261.10000000000002</v>
      </c>
      <c r="V48">
        <v>311.60000000000002</v>
      </c>
      <c r="W48">
        <v>368.53</v>
      </c>
      <c r="X48">
        <v>406.11</v>
      </c>
      <c r="Y48">
        <v>444.73</v>
      </c>
      <c r="Z48">
        <v>463.1</v>
      </c>
      <c r="AM48" t="s">
        <v>27</v>
      </c>
      <c r="AN48">
        <v>302.93166666666667</v>
      </c>
    </row>
    <row r="49" spans="14:40">
      <c r="P49">
        <v>6</v>
      </c>
      <c r="S49" s="1"/>
      <c r="V49">
        <v>314.52999999999997</v>
      </c>
      <c r="W49">
        <v>369.27</v>
      </c>
      <c r="X49">
        <v>406.71</v>
      </c>
      <c r="Y49">
        <v>445.37</v>
      </c>
      <c r="Z49">
        <v>482.19</v>
      </c>
      <c r="AM49" t="s">
        <v>28</v>
      </c>
      <c r="AN49">
        <v>358.60857142857139</v>
      </c>
    </row>
    <row r="50" spans="14:40">
      <c r="P50">
        <v>7</v>
      </c>
      <c r="W50">
        <v>369.37</v>
      </c>
      <c r="X50">
        <v>409.82</v>
      </c>
      <c r="Y50">
        <v>452.67</v>
      </c>
      <c r="Z50">
        <v>483.35</v>
      </c>
      <c r="AM50" t="s">
        <v>29</v>
      </c>
      <c r="AN50">
        <v>395.51750000000004</v>
      </c>
    </row>
    <row r="51" spans="14:40">
      <c r="P51">
        <v>8</v>
      </c>
      <c r="X51">
        <v>411.74</v>
      </c>
      <c r="Y51">
        <v>453.86</v>
      </c>
      <c r="Z51">
        <v>485.21</v>
      </c>
      <c r="AM51" t="s">
        <v>29</v>
      </c>
      <c r="AN51">
        <v>432.41888888888894</v>
      </c>
    </row>
    <row r="52" spans="14:40">
      <c r="P52">
        <v>9</v>
      </c>
      <c r="Y52">
        <v>455.69</v>
      </c>
      <c r="Z52">
        <v>485.7</v>
      </c>
      <c r="AM52" t="s">
        <v>31</v>
      </c>
      <c r="AN52">
        <v>465.63299999999998</v>
      </c>
    </row>
    <row r="53" spans="14:40">
      <c r="P53">
        <v>10</v>
      </c>
      <c r="W53" s="1"/>
      <c r="Z53">
        <v>488.4</v>
      </c>
    </row>
    <row r="54" spans="14:40">
      <c r="Q54">
        <f>AVERAGE(Q44:Q53)</f>
        <v>0.47</v>
      </c>
      <c r="R54">
        <f t="shared" ref="R54:Z54" si="3">AVERAGE(R44:R53)</f>
        <v>9.1950000000000003</v>
      </c>
      <c r="S54">
        <f t="shared" si="3"/>
        <v>146.41999999999999</v>
      </c>
      <c r="T54">
        <f t="shared" si="3"/>
        <v>199.99250000000001</v>
      </c>
      <c r="U54">
        <f t="shared" si="3"/>
        <v>253.93800000000002</v>
      </c>
      <c r="V54">
        <f t="shared" si="3"/>
        <v>302.93166666666667</v>
      </c>
      <c r="W54">
        <f t="shared" si="3"/>
        <v>358.60857142857139</v>
      </c>
      <c r="X54">
        <f t="shared" si="3"/>
        <v>395.51750000000004</v>
      </c>
      <c r="Y54">
        <f t="shared" si="3"/>
        <v>432.41888888888894</v>
      </c>
      <c r="Z54">
        <f t="shared" si="3"/>
        <v>465.63299999999998</v>
      </c>
    </row>
    <row r="55" spans="14:40">
      <c r="N55" t="s">
        <v>35</v>
      </c>
      <c r="P55" t="s">
        <v>2</v>
      </c>
      <c r="Q55" t="s">
        <v>3</v>
      </c>
      <c r="R55" t="s">
        <v>4</v>
      </c>
      <c r="S55" t="s">
        <v>5</v>
      </c>
      <c r="T55" t="s">
        <v>6</v>
      </c>
      <c r="U55" t="s">
        <v>7</v>
      </c>
      <c r="V55" t="s">
        <v>8</v>
      </c>
      <c r="W55" t="s">
        <v>9</v>
      </c>
      <c r="X55" t="s">
        <v>10</v>
      </c>
      <c r="Y55" t="s">
        <v>11</v>
      </c>
      <c r="Z55" t="s">
        <v>12</v>
      </c>
      <c r="AB55" t="s">
        <v>18</v>
      </c>
      <c r="AC55" t="s">
        <v>21</v>
      </c>
      <c r="AD55" t="s">
        <v>23</v>
      </c>
      <c r="AE55" t="s">
        <v>25</v>
      </c>
      <c r="AF55" t="s">
        <v>26</v>
      </c>
      <c r="AG55" t="s">
        <v>27</v>
      </c>
      <c r="AH55" t="s">
        <v>28</v>
      </c>
      <c r="AI55" t="s">
        <v>29</v>
      </c>
      <c r="AJ55" t="s">
        <v>30</v>
      </c>
      <c r="AK55" t="s">
        <v>31</v>
      </c>
    </row>
    <row r="56" spans="14:40">
      <c r="N56" t="s">
        <v>36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0.62</v>
      </c>
      <c r="X56">
        <v>8.02</v>
      </c>
      <c r="Y56">
        <v>14.05</v>
      </c>
      <c r="Z56">
        <v>23.61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0.61714285714285722</v>
      </c>
      <c r="AI56">
        <v>9.442499999999999</v>
      </c>
      <c r="AJ56">
        <v>16.751111111111115</v>
      </c>
      <c r="AK56">
        <v>27.166999999999994</v>
      </c>
    </row>
    <row r="57" spans="14:40">
      <c r="N57" t="s">
        <v>37</v>
      </c>
      <c r="P57">
        <v>2</v>
      </c>
      <c r="R57">
        <v>0</v>
      </c>
      <c r="S57">
        <v>0</v>
      </c>
      <c r="T57">
        <v>0</v>
      </c>
      <c r="U57">
        <v>0</v>
      </c>
      <c r="V57">
        <v>0</v>
      </c>
      <c r="W57">
        <v>0.61</v>
      </c>
      <c r="X57">
        <v>8.81</v>
      </c>
      <c r="Y57">
        <v>15.78</v>
      </c>
      <c r="Z57">
        <v>28.33</v>
      </c>
    </row>
    <row r="58" spans="14:40">
      <c r="P58">
        <v>3</v>
      </c>
      <c r="S58">
        <v>0</v>
      </c>
      <c r="T58">
        <v>0</v>
      </c>
      <c r="U58">
        <v>0</v>
      </c>
      <c r="V58">
        <v>0</v>
      </c>
      <c r="W58">
        <v>0.54</v>
      </c>
      <c r="X58">
        <v>8.1</v>
      </c>
      <c r="Y58">
        <v>16.79</v>
      </c>
      <c r="Z58">
        <v>24.61</v>
      </c>
      <c r="AB58" t="s">
        <v>18</v>
      </c>
      <c r="AC58">
        <v>0</v>
      </c>
    </row>
    <row r="59" spans="14:40">
      <c r="P59">
        <v>4</v>
      </c>
      <c r="T59">
        <v>0</v>
      </c>
      <c r="U59">
        <v>0</v>
      </c>
      <c r="V59">
        <v>0</v>
      </c>
      <c r="W59">
        <v>0.6</v>
      </c>
      <c r="X59">
        <v>9.1300000000000008</v>
      </c>
      <c r="Y59">
        <v>16.86</v>
      </c>
      <c r="Z59">
        <v>24.09</v>
      </c>
      <c r="AB59" t="s">
        <v>21</v>
      </c>
      <c r="AC59">
        <v>0</v>
      </c>
    </row>
    <row r="60" spans="14:40">
      <c r="P60">
        <v>5</v>
      </c>
      <c r="U60">
        <v>0</v>
      </c>
      <c r="V60">
        <v>0</v>
      </c>
      <c r="W60">
        <v>0.65</v>
      </c>
      <c r="X60">
        <v>9.9</v>
      </c>
      <c r="Y60">
        <v>17.3</v>
      </c>
      <c r="Z60">
        <v>27.17</v>
      </c>
      <c r="AB60" t="s">
        <v>23</v>
      </c>
      <c r="AC60">
        <v>0</v>
      </c>
    </row>
    <row r="61" spans="14:40">
      <c r="P61">
        <v>6</v>
      </c>
      <c r="S61" s="1"/>
      <c r="V61">
        <v>0</v>
      </c>
      <c r="W61">
        <v>0.54</v>
      </c>
      <c r="X61">
        <v>10.32</v>
      </c>
      <c r="Y61">
        <v>18.77</v>
      </c>
      <c r="Z61">
        <v>27.79</v>
      </c>
      <c r="AB61" t="s">
        <v>25</v>
      </c>
      <c r="AC61">
        <v>0</v>
      </c>
    </row>
    <row r="62" spans="14:40">
      <c r="P62">
        <v>7</v>
      </c>
      <c r="W62">
        <v>0.76</v>
      </c>
      <c r="X62">
        <v>9.83</v>
      </c>
      <c r="Y62">
        <v>16.95</v>
      </c>
      <c r="Z62">
        <v>28.61</v>
      </c>
      <c r="AB62" t="s">
        <v>26</v>
      </c>
      <c r="AC62">
        <v>0</v>
      </c>
    </row>
    <row r="63" spans="14:40">
      <c r="P63">
        <v>8</v>
      </c>
      <c r="X63">
        <v>11.43</v>
      </c>
      <c r="Y63">
        <v>18.420000000000002</v>
      </c>
      <c r="Z63">
        <v>27.07</v>
      </c>
      <c r="AB63" t="s">
        <v>27</v>
      </c>
      <c r="AC63">
        <v>0</v>
      </c>
    </row>
    <row r="64" spans="14:40">
      <c r="P64">
        <v>9</v>
      </c>
      <c r="Y64">
        <v>15.84</v>
      </c>
      <c r="Z64">
        <v>30.45</v>
      </c>
      <c r="AB64" t="s">
        <v>28</v>
      </c>
      <c r="AC64">
        <v>0.61714285714285722</v>
      </c>
    </row>
    <row r="65" spans="16:29">
      <c r="P65">
        <v>10</v>
      </c>
      <c r="W65" s="1"/>
      <c r="Z65">
        <v>29.94</v>
      </c>
      <c r="AB65" t="s">
        <v>29</v>
      </c>
      <c r="AC65">
        <v>9.442499999999999</v>
      </c>
    </row>
    <row r="66" spans="16:29">
      <c r="Q66" t="s">
        <v>18</v>
      </c>
      <c r="R66" t="s">
        <v>21</v>
      </c>
      <c r="S66" t="s">
        <v>23</v>
      </c>
      <c r="T66" t="s">
        <v>25</v>
      </c>
      <c r="U66" t="s">
        <v>26</v>
      </c>
      <c r="V66" t="s">
        <v>27</v>
      </c>
      <c r="W66" t="s">
        <v>28</v>
      </c>
      <c r="X66" t="s">
        <v>29</v>
      </c>
      <c r="Y66" t="s">
        <v>30</v>
      </c>
      <c r="Z66" t="s">
        <v>31</v>
      </c>
      <c r="AB66" t="s">
        <v>30</v>
      </c>
      <c r="AC66">
        <v>16.751111111111115</v>
      </c>
    </row>
    <row r="67" spans="16:29">
      <c r="Q67">
        <f>AVERAGE(Q56:Q65)</f>
        <v>0</v>
      </c>
      <c r="R67">
        <f>AVERAGE(R56:R65)</f>
        <v>0</v>
      </c>
      <c r="S67">
        <f>AVERAGE(S56:S65)</f>
        <v>0</v>
      </c>
      <c r="T67">
        <f>AVERAGE(T56:T65)</f>
        <v>0</v>
      </c>
      <c r="U67">
        <f>AVERAGE(U56:U65)</f>
        <v>0</v>
      </c>
      <c r="V67">
        <f>AVERAGE(V56:V65)</f>
        <v>0</v>
      </c>
      <c r="W67">
        <f>AVERAGE(W56:W65)</f>
        <v>0.61714285714285722</v>
      </c>
      <c r="X67">
        <f>AVERAGE(X56:X65)</f>
        <v>9.442499999999999</v>
      </c>
      <c r="Y67">
        <f>AVERAGE(Y56:Y65)</f>
        <v>16.751111111111115</v>
      </c>
      <c r="Z67">
        <f>AVERAGE(Z56:Z65)</f>
        <v>27.166999999999994</v>
      </c>
      <c r="AB67" t="s">
        <v>31</v>
      </c>
      <c r="AC67">
        <v>27.166999999999994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E12E-23C5-4A22-9045-BED14F486F36}">
  <dimension ref="A1"/>
  <sheetViews>
    <sheetView topLeftCell="D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2020-04-07T15:15:17Z</dcterms:created>
  <dcterms:modified xsi:type="dcterms:W3CDTF">2020-04-09T15:32:09Z</dcterms:modified>
  <cp:category/>
  <cp:contentStatus/>
</cp:coreProperties>
</file>