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PT\6semestre\ProjetoFinal\IDS_Comportamental\Modelos_sem_reducao\"/>
    </mc:Choice>
  </mc:AlternateContent>
  <xr:revisionPtr revIDLastSave="0" documentId="8_{5D20A325-D40F-464F-9C0C-78DCECEED61D}" xr6:coauthVersionLast="47" xr6:coauthVersionMax="47" xr10:uidLastSave="{00000000-0000-0000-0000-000000000000}"/>
  <bookViews>
    <workbookView xWindow="-120" yWindow="-120" windowWidth="29040" windowHeight="15840" activeTab="1" xr2:uid="{ADDD4312-D6A2-4688-A790-C37BF42F268F}"/>
  </bookViews>
  <sheets>
    <sheet name="Folha1" sheetId="1" r:id="rId1"/>
    <sheet name="Folh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1" l="1"/>
  <c r="H42" i="1"/>
  <c r="D39" i="1"/>
  <c r="L29" i="1"/>
  <c r="D29" i="1"/>
  <c r="D69" i="1"/>
  <c r="H69" i="1"/>
  <c r="L69" i="1"/>
  <c r="P69" i="1"/>
  <c r="T69" i="1"/>
  <c r="X69" i="1"/>
  <c r="AB69" i="1"/>
  <c r="AF69" i="1"/>
  <c r="AJ69" i="1"/>
  <c r="H70" i="1"/>
  <c r="L70" i="1"/>
  <c r="P70" i="1"/>
  <c r="T70" i="1"/>
  <c r="X70" i="1"/>
  <c r="AB70" i="1"/>
  <c r="AF70" i="1"/>
  <c r="AJ70" i="1"/>
  <c r="H71" i="1"/>
  <c r="L71" i="1"/>
  <c r="P71" i="1"/>
  <c r="T71" i="1"/>
  <c r="X71" i="1"/>
  <c r="AB71" i="1"/>
  <c r="AF71" i="1"/>
  <c r="AJ71" i="1"/>
  <c r="H72" i="1"/>
  <c r="L72" i="1"/>
  <c r="P72" i="1"/>
  <c r="T72" i="1"/>
  <c r="X72" i="1"/>
  <c r="AB72" i="1"/>
  <c r="AF72" i="1"/>
  <c r="AJ72" i="1"/>
  <c r="D70" i="1"/>
  <c r="D71" i="1"/>
  <c r="D72" i="1"/>
  <c r="H59" i="1"/>
  <c r="L59" i="1"/>
  <c r="P59" i="1"/>
  <c r="T59" i="1"/>
  <c r="X59" i="1"/>
  <c r="AB59" i="1"/>
  <c r="AF59" i="1"/>
  <c r="AJ59" i="1"/>
  <c r="H60" i="1"/>
  <c r="L60" i="1"/>
  <c r="P60" i="1"/>
  <c r="T60" i="1"/>
  <c r="X60" i="1"/>
  <c r="AB60" i="1"/>
  <c r="AF60" i="1"/>
  <c r="AJ60" i="1"/>
  <c r="H61" i="1"/>
  <c r="L61" i="1"/>
  <c r="P61" i="1"/>
  <c r="T61" i="1"/>
  <c r="X61" i="1"/>
  <c r="AB61" i="1"/>
  <c r="AF61" i="1"/>
  <c r="AJ61" i="1"/>
  <c r="H62" i="1"/>
  <c r="L62" i="1"/>
  <c r="P62" i="1"/>
  <c r="T62" i="1"/>
  <c r="X62" i="1"/>
  <c r="AB62" i="1"/>
  <c r="AF62" i="1"/>
  <c r="AJ62" i="1"/>
  <c r="D61" i="1"/>
  <c r="D62" i="1"/>
  <c r="D60" i="1"/>
  <c r="D59" i="1"/>
  <c r="AJ52" i="1"/>
  <c r="AJ51" i="1"/>
  <c r="H49" i="1"/>
  <c r="L49" i="1"/>
  <c r="P49" i="1"/>
  <c r="T49" i="1"/>
  <c r="X49" i="1"/>
  <c r="AB49" i="1"/>
  <c r="AF49" i="1"/>
  <c r="AJ49" i="1"/>
  <c r="H50" i="1"/>
  <c r="L50" i="1"/>
  <c r="P50" i="1"/>
  <c r="T50" i="1"/>
  <c r="X50" i="1"/>
  <c r="AB50" i="1"/>
  <c r="AF50" i="1"/>
  <c r="AJ50" i="1"/>
  <c r="H51" i="1"/>
  <c r="L51" i="1"/>
  <c r="P51" i="1"/>
  <c r="T51" i="1"/>
  <c r="X51" i="1"/>
  <c r="AB51" i="1"/>
  <c r="AF51" i="1"/>
  <c r="L52" i="1"/>
  <c r="P52" i="1"/>
  <c r="T52" i="1"/>
  <c r="X52" i="1"/>
  <c r="AB52" i="1"/>
  <c r="AF52" i="1"/>
  <c r="D51" i="1"/>
  <c r="D52" i="1"/>
  <c r="D50" i="1"/>
  <c r="D49" i="1"/>
  <c r="AJ40" i="1"/>
  <c r="AJ39" i="1"/>
  <c r="H39" i="1"/>
  <c r="L39" i="1"/>
  <c r="P39" i="1"/>
  <c r="T39" i="1"/>
  <c r="X39" i="1"/>
  <c r="AB39" i="1"/>
  <c r="AF39" i="1"/>
  <c r="H40" i="1"/>
  <c r="L40" i="1"/>
  <c r="P40" i="1"/>
  <c r="T40" i="1"/>
  <c r="X40" i="1"/>
  <c r="AB40" i="1"/>
  <c r="AF40" i="1"/>
  <c r="H41" i="1"/>
  <c r="L41" i="1"/>
  <c r="P41" i="1"/>
  <c r="T41" i="1"/>
  <c r="X41" i="1"/>
  <c r="AB41" i="1"/>
  <c r="AF41" i="1"/>
  <c r="AJ41" i="1"/>
  <c r="L42" i="1"/>
  <c r="P42" i="1"/>
  <c r="T42" i="1"/>
  <c r="X42" i="1"/>
  <c r="AB42" i="1"/>
  <c r="AF42" i="1"/>
  <c r="AJ42" i="1"/>
  <c r="D41" i="1"/>
  <c r="D42" i="1"/>
  <c r="D40" i="1"/>
  <c r="H29" i="1"/>
  <c r="P29" i="1"/>
  <c r="T29" i="1"/>
  <c r="X29" i="1"/>
  <c r="AB29" i="1"/>
  <c r="AF29" i="1"/>
  <c r="AJ29" i="1"/>
  <c r="H30" i="1"/>
  <c r="L30" i="1"/>
  <c r="P30" i="1"/>
  <c r="T30" i="1"/>
  <c r="X30" i="1"/>
  <c r="AB30" i="1"/>
  <c r="AF30" i="1"/>
  <c r="AJ30" i="1"/>
  <c r="H31" i="1"/>
  <c r="L31" i="1"/>
  <c r="P31" i="1"/>
  <c r="T31" i="1"/>
  <c r="X31" i="1"/>
  <c r="AB31" i="1"/>
  <c r="AF31" i="1"/>
  <c r="AJ31" i="1"/>
  <c r="H32" i="1"/>
  <c r="L32" i="1"/>
  <c r="P32" i="1"/>
  <c r="T32" i="1"/>
  <c r="X32" i="1"/>
  <c r="AB32" i="1"/>
  <c r="AF32" i="1"/>
  <c r="AJ32" i="1"/>
  <c r="D32" i="1"/>
  <c r="D31" i="1"/>
  <c r="D30" i="1"/>
  <c r="D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L21" i="1"/>
  <c r="M21" i="1"/>
  <c r="N21" i="1"/>
  <c r="O21" i="1"/>
  <c r="P21" i="1"/>
  <c r="Q21" i="1"/>
  <c r="R21" i="1"/>
  <c r="S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L22" i="1"/>
  <c r="M22" i="1"/>
  <c r="N22" i="1"/>
  <c r="O22" i="1"/>
  <c r="P22" i="1"/>
  <c r="Q22" i="1"/>
  <c r="R22" i="1"/>
  <c r="S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G22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F20" i="1"/>
  <c r="G20" i="1"/>
  <c r="F21" i="1"/>
  <c r="G21" i="1"/>
  <c r="F22" i="1"/>
  <c r="F19" i="1"/>
  <c r="G19" i="1"/>
  <c r="D21" i="1"/>
  <c r="E21" i="1"/>
  <c r="D22" i="1"/>
  <c r="E22" i="1"/>
  <c r="D20" i="1"/>
  <c r="E20" i="1"/>
  <c r="E19" i="1"/>
</calcChain>
</file>

<file path=xl/sharedStrings.xml><?xml version="1.0" encoding="utf-8"?>
<sst xmlns="http://schemas.openxmlformats.org/spreadsheetml/2006/main" count="164" uniqueCount="28">
  <si>
    <t>TP = True Positives</t>
  </si>
  <si>
    <t>FP = False Positives</t>
  </si>
  <si>
    <t>TN = True Negatives</t>
  </si>
  <si>
    <t>FN = False Negatives</t>
  </si>
  <si>
    <t>UN = Unknow Number</t>
  </si>
  <si>
    <t>Resultados</t>
  </si>
  <si>
    <t>TP</t>
  </si>
  <si>
    <t>FP</t>
  </si>
  <si>
    <t>TN</t>
  </si>
  <si>
    <t>FN</t>
  </si>
  <si>
    <t>Conv</t>
  </si>
  <si>
    <t>1 Dimensão</t>
  </si>
  <si>
    <t>2 Dimensões</t>
  </si>
  <si>
    <t>LSTM</t>
  </si>
  <si>
    <t>1 T de Seq</t>
  </si>
  <si>
    <t>UN</t>
  </si>
  <si>
    <t>20 T de Seq</t>
  </si>
  <si>
    <t>Precision</t>
  </si>
  <si>
    <t>Recall/ Determination Rate</t>
  </si>
  <si>
    <t>False Alarm Rate</t>
  </si>
  <si>
    <t>True Negative Rate</t>
  </si>
  <si>
    <t>Accuracy</t>
  </si>
  <si>
    <t>CNN 1</t>
  </si>
  <si>
    <t>Epoch</t>
  </si>
  <si>
    <t>CNN 2</t>
  </si>
  <si>
    <t>LSTM 1</t>
  </si>
  <si>
    <t>Percentage</t>
  </si>
  <si>
    <t>Esta tudo 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</si>
</sst>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  <font>
      <sz val="11"/>
      <color theme="1"/>
      <name val="Courier New"/>
      <family val="3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ont="1" applyAlignment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/>
    <xf numFmtId="0" fontId="0" fillId="0" borderId="15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0" fillId="0" borderId="20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5" xfId="0" applyFill="1" applyBorder="1"/>
    <xf numFmtId="0" fontId="0" fillId="0" borderId="24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37" xfId="0" applyBorder="1"/>
    <xf numFmtId="0" fontId="0" fillId="0" borderId="30" xfId="0" applyBorder="1"/>
    <xf numFmtId="0" fontId="0" fillId="0" borderId="38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39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0" borderId="3" xfId="0" applyFont="1" applyBorder="1"/>
    <xf numFmtId="0" fontId="2" fillId="0" borderId="40" xfId="0" applyFont="1" applyBorder="1"/>
    <xf numFmtId="0" fontId="4" fillId="0" borderId="40" xfId="0" applyFont="1" applyBorder="1"/>
    <xf numFmtId="0" fontId="3" fillId="0" borderId="40" xfId="0" applyFont="1" applyBorder="1"/>
    <xf numFmtId="0" fontId="2" fillId="0" borderId="41" xfId="0" applyFont="1" applyBorder="1"/>
    <xf numFmtId="0" fontId="3" fillId="0" borderId="3" xfId="0" applyFont="1" applyBorder="1"/>
    <xf numFmtId="0" fontId="3" fillId="0" borderId="41" xfId="0" applyFont="1" applyBorder="1"/>
    <xf numFmtId="14" fontId="1" fillId="0" borderId="42" xfId="0" applyNumberFormat="1" applyFont="1" applyBorder="1" applyAlignment="1">
      <alignment vertical="center" wrapText="1"/>
    </xf>
    <xf numFmtId="14" fontId="1" fillId="0" borderId="43" xfId="0" applyNumberFormat="1" applyFont="1" applyBorder="1" applyAlignment="1">
      <alignment vertical="center" wrapText="1"/>
    </xf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7" xfId="0" applyBorder="1"/>
    <xf numFmtId="0" fontId="0" fillId="0" borderId="2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" fillId="0" borderId="31" xfId="0" applyNumberFormat="1" applyFont="1" applyBorder="1" applyAlignment="1">
      <alignment horizontal="center" vertical="center"/>
    </xf>
    <xf numFmtId="14" fontId="1" fillId="0" borderId="26" xfId="0" applyNumberFormat="1" applyFont="1" applyBorder="1" applyAlignment="1">
      <alignment horizontal="center" vertical="center"/>
    </xf>
    <xf numFmtId="14" fontId="1" fillId="0" borderId="23" xfId="0" applyNumberFormat="1" applyFont="1" applyBorder="1" applyAlignment="1">
      <alignment horizontal="center" vertical="center"/>
    </xf>
    <xf numFmtId="14" fontId="1" fillId="0" borderId="33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4" fontId="1" fillId="0" borderId="19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  <xf numFmtId="14" fontId="1" fillId="0" borderId="29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73</xdr:row>
      <xdr:rowOff>161925</xdr:rowOff>
    </xdr:from>
    <xdr:to>
      <xdr:col>8</xdr:col>
      <xdr:colOff>53265</xdr:colOff>
      <xdr:row>108</xdr:row>
      <xdr:rowOff>9524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F94C7D3-8395-49D9-AF5B-81681C217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6" y="14735175"/>
          <a:ext cx="5349164" cy="65150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3</xdr:row>
      <xdr:rowOff>9525</xdr:rowOff>
    </xdr:from>
    <xdr:to>
      <xdr:col>24</xdr:col>
      <xdr:colOff>220125</xdr:colOff>
      <xdr:row>21</xdr:row>
      <xdr:rowOff>181483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BF67D49-0139-432C-82BC-1C4911238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7375" y="619125"/>
          <a:ext cx="7525800" cy="363905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45</xdr:row>
      <xdr:rowOff>28575</xdr:rowOff>
    </xdr:from>
    <xdr:to>
      <xdr:col>24</xdr:col>
      <xdr:colOff>229653</xdr:colOff>
      <xdr:row>64</xdr:row>
      <xdr:rowOff>19555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04D45F9-5B90-4B54-8D65-E0D1ADB64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67850" y="8677275"/>
          <a:ext cx="7544853" cy="362000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24</xdr:col>
      <xdr:colOff>248706</xdr:colOff>
      <xdr:row>42</xdr:row>
      <xdr:rowOff>171961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BE119A8-EC95-4280-8D19-F5D6990A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67850" y="4629150"/>
          <a:ext cx="7563906" cy="365811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66</xdr:row>
      <xdr:rowOff>0</xdr:rowOff>
    </xdr:from>
    <xdr:to>
      <xdr:col>24</xdr:col>
      <xdr:colOff>201074</xdr:colOff>
      <xdr:row>84</xdr:row>
      <xdr:rowOff>152900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7AA4D6C-F57C-4A6B-A357-94795CE38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67850" y="12649200"/>
          <a:ext cx="7516274" cy="3581900"/>
        </a:xfrm>
        <a:prstGeom prst="rect">
          <a:avLst/>
        </a:prstGeom>
      </xdr:spPr>
    </xdr:pic>
    <xdr:clientData/>
  </xdr:twoCellAnchor>
  <xdr:oneCellAnchor>
    <xdr:from>
      <xdr:col>12</xdr:col>
      <xdr:colOff>9525</xdr:colOff>
      <xdr:row>3</xdr:row>
      <xdr:rowOff>9525</xdr:rowOff>
    </xdr:from>
    <xdr:ext cx="7525800" cy="3639058"/>
    <xdr:pic>
      <xdr:nvPicPr>
        <xdr:cNvPr id="6" name="Imagem 5">
          <a:extLst>
            <a:ext uri="{FF2B5EF4-FFF2-40B4-BE49-F238E27FC236}">
              <a16:creationId xmlns:a16="http://schemas.microsoft.com/office/drawing/2014/main" id="{9035F9F7-1AD0-4107-8CC5-0AE90B185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7375" y="619125"/>
          <a:ext cx="7525800" cy="3639058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44</xdr:row>
      <xdr:rowOff>180975</xdr:rowOff>
    </xdr:from>
    <xdr:ext cx="7544853" cy="3620005"/>
    <xdr:pic>
      <xdr:nvPicPr>
        <xdr:cNvPr id="7" name="Imagem 6">
          <a:extLst>
            <a:ext uri="{FF2B5EF4-FFF2-40B4-BE49-F238E27FC236}">
              <a16:creationId xmlns:a16="http://schemas.microsoft.com/office/drawing/2014/main" id="{C84FF98C-F520-451A-AA04-1FCB87F8A346}"/>
            </a:ext>
            <a:ext uri="{147F2762-F138-4A5C-976F-8EAC2B608ADB}">
              <a16:predDERef xmlns:a16="http://schemas.microsoft.com/office/drawing/2014/main" pred="{9035F9F7-1AD0-4107-8CC5-0AE90B185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29725" y="8705850"/>
          <a:ext cx="7544853" cy="3620005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24</xdr:row>
      <xdr:rowOff>0</xdr:rowOff>
    </xdr:from>
    <xdr:ext cx="7563906" cy="3658111"/>
    <xdr:pic>
      <xdr:nvPicPr>
        <xdr:cNvPr id="8" name="Imagem 7">
          <a:extLst>
            <a:ext uri="{FF2B5EF4-FFF2-40B4-BE49-F238E27FC236}">
              <a16:creationId xmlns:a16="http://schemas.microsoft.com/office/drawing/2014/main" id="{E4518248-B315-4BCD-88D7-02CBDFDB8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67850" y="4629150"/>
          <a:ext cx="7563906" cy="3658111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66</xdr:row>
      <xdr:rowOff>0</xdr:rowOff>
    </xdr:from>
    <xdr:ext cx="7516274" cy="3581900"/>
    <xdr:pic>
      <xdr:nvPicPr>
        <xdr:cNvPr id="9" name="Imagem 8">
          <a:extLst>
            <a:ext uri="{FF2B5EF4-FFF2-40B4-BE49-F238E27FC236}">
              <a16:creationId xmlns:a16="http://schemas.microsoft.com/office/drawing/2014/main" id="{01127E5D-838A-4F45-AC1C-F1EA262C3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67850" y="12649200"/>
          <a:ext cx="7516274" cy="35819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2FD8-9D92-42B8-8B51-581742803B4E}">
  <dimension ref="A1:AM110"/>
  <sheetViews>
    <sheetView topLeftCell="A79" workbookViewId="0">
      <selection activeCell="J104" sqref="J104"/>
    </sheetView>
  </sheetViews>
  <sheetFormatPr defaultRowHeight="15" x14ac:dyDescent="0.25"/>
  <cols>
    <col min="2" max="2" width="13.7109375" customWidth="1"/>
    <col min="3" max="3" width="20.7109375" customWidth="1"/>
    <col min="4" max="4" width="9.7109375" customWidth="1"/>
    <col min="19" max="19" width="8.5703125" customWidth="1"/>
    <col min="20" max="20" width="9.140625" customWidth="1"/>
    <col min="26" max="26" width="9.5703125" customWidth="1"/>
    <col min="32" max="32" width="9" customWidth="1"/>
    <col min="36" max="36" width="9.28515625" customWidth="1"/>
  </cols>
  <sheetData>
    <row r="1" spans="1:39" x14ac:dyDescent="0.25">
      <c r="C1" s="4" t="s">
        <v>0</v>
      </c>
    </row>
    <row r="2" spans="1:39" x14ac:dyDescent="0.25">
      <c r="C2" s="4" t="s">
        <v>1</v>
      </c>
    </row>
    <row r="3" spans="1:39" x14ac:dyDescent="0.25">
      <c r="C3" s="4" t="s">
        <v>2</v>
      </c>
    </row>
    <row r="4" spans="1:39" x14ac:dyDescent="0.25">
      <c r="C4" s="4" t="s">
        <v>3</v>
      </c>
    </row>
    <row r="5" spans="1:39" x14ac:dyDescent="0.25">
      <c r="C5" t="s">
        <v>4</v>
      </c>
    </row>
    <row r="6" spans="1:39" ht="15.75" thickBot="1" x14ac:dyDescent="0.3"/>
    <row r="7" spans="1:39" ht="17.25" thickTop="1" thickBot="1" x14ac:dyDescent="0.3">
      <c r="B7" s="59" t="s">
        <v>5</v>
      </c>
      <c r="C7" s="74"/>
      <c r="D7" s="89">
        <v>43145</v>
      </c>
      <c r="E7" s="85"/>
      <c r="F7" s="85"/>
      <c r="G7" s="85"/>
      <c r="H7" s="85">
        <v>43146</v>
      </c>
      <c r="I7" s="88"/>
      <c r="J7" s="88"/>
      <c r="K7" s="88"/>
      <c r="L7" s="85">
        <v>43147</v>
      </c>
      <c r="M7" s="85"/>
      <c r="N7" s="85"/>
      <c r="O7" s="85"/>
      <c r="P7" s="85">
        <v>43152</v>
      </c>
      <c r="Q7" s="88"/>
      <c r="R7" s="88"/>
      <c r="S7" s="88"/>
      <c r="T7" s="85">
        <v>43153</v>
      </c>
      <c r="U7" s="85"/>
      <c r="V7" s="85"/>
      <c r="W7" s="85"/>
      <c r="X7" s="85">
        <v>43154</v>
      </c>
      <c r="Y7" s="85"/>
      <c r="Z7" s="85"/>
      <c r="AA7" s="85"/>
      <c r="AB7" s="85">
        <v>43159</v>
      </c>
      <c r="AC7" s="88"/>
      <c r="AD7" s="88"/>
      <c r="AE7" s="88"/>
      <c r="AF7" s="84">
        <v>43160</v>
      </c>
      <c r="AG7" s="85"/>
      <c r="AH7" s="85"/>
      <c r="AI7" s="85"/>
      <c r="AJ7" s="85">
        <v>43161</v>
      </c>
      <c r="AK7" s="85"/>
      <c r="AL7" s="85"/>
      <c r="AM7" s="86"/>
    </row>
    <row r="8" spans="1:39" ht="15.75" thickBot="1" x14ac:dyDescent="0.3">
      <c r="B8" s="60"/>
      <c r="C8" s="55"/>
      <c r="D8" s="14" t="s">
        <v>6</v>
      </c>
      <c r="E8" s="15" t="s">
        <v>7</v>
      </c>
      <c r="F8" s="15" t="s">
        <v>8</v>
      </c>
      <c r="G8" s="16" t="s">
        <v>9</v>
      </c>
      <c r="H8" s="15" t="s">
        <v>6</v>
      </c>
      <c r="I8" s="15" t="s">
        <v>7</v>
      </c>
      <c r="J8" s="15" t="s">
        <v>8</v>
      </c>
      <c r="K8" s="16" t="s">
        <v>9</v>
      </c>
      <c r="L8" s="15" t="s">
        <v>6</v>
      </c>
      <c r="M8" s="15" t="s">
        <v>7</v>
      </c>
      <c r="N8" s="15" t="s">
        <v>8</v>
      </c>
      <c r="O8" s="16" t="s">
        <v>9</v>
      </c>
      <c r="P8" s="15" t="s">
        <v>6</v>
      </c>
      <c r="Q8" s="15" t="s">
        <v>7</v>
      </c>
      <c r="R8" s="15" t="s">
        <v>8</v>
      </c>
      <c r="S8" s="16" t="s">
        <v>9</v>
      </c>
      <c r="T8" s="15" t="s">
        <v>6</v>
      </c>
      <c r="U8" s="15" t="s">
        <v>7</v>
      </c>
      <c r="V8" s="15" t="s">
        <v>8</v>
      </c>
      <c r="W8" s="16" t="s">
        <v>9</v>
      </c>
      <c r="X8" s="15" t="s">
        <v>6</v>
      </c>
      <c r="Y8" s="15" t="s">
        <v>7</v>
      </c>
      <c r="Z8" s="15" t="s">
        <v>8</v>
      </c>
      <c r="AA8" s="16" t="s">
        <v>9</v>
      </c>
      <c r="AB8" s="15" t="s">
        <v>6</v>
      </c>
      <c r="AC8" s="15" t="s">
        <v>7</v>
      </c>
      <c r="AD8" s="15" t="s">
        <v>8</v>
      </c>
      <c r="AE8" s="16" t="s">
        <v>9</v>
      </c>
      <c r="AF8" s="15" t="s">
        <v>6</v>
      </c>
      <c r="AG8" s="15" t="s">
        <v>7</v>
      </c>
      <c r="AH8" s="15" t="s">
        <v>8</v>
      </c>
      <c r="AI8" s="16" t="s">
        <v>9</v>
      </c>
      <c r="AJ8" s="15" t="s">
        <v>6</v>
      </c>
      <c r="AK8" s="15" t="s">
        <v>7</v>
      </c>
      <c r="AL8" s="15" t="s">
        <v>8</v>
      </c>
      <c r="AM8" s="17" t="s">
        <v>9</v>
      </c>
    </row>
    <row r="9" spans="1:39" ht="15.75" thickTop="1" x14ac:dyDescent="0.25">
      <c r="A9" s="5"/>
      <c r="B9" s="64" t="s">
        <v>10</v>
      </c>
      <c r="C9" s="18" t="s">
        <v>11</v>
      </c>
      <c r="D9" s="20">
        <v>75991</v>
      </c>
      <c r="E9" s="21">
        <v>0</v>
      </c>
      <c r="F9" s="21">
        <v>132955</v>
      </c>
      <c r="G9" s="19">
        <v>5</v>
      </c>
      <c r="H9" s="20">
        <v>10231</v>
      </c>
      <c r="I9" s="21">
        <v>16</v>
      </c>
      <c r="J9" s="21">
        <v>197850</v>
      </c>
      <c r="K9" s="19">
        <v>13</v>
      </c>
      <c r="L9" s="20">
        <v>240870</v>
      </c>
      <c r="M9" s="22">
        <v>0</v>
      </c>
      <c r="N9" s="21">
        <v>0</v>
      </c>
      <c r="O9" s="19">
        <v>178560</v>
      </c>
      <c r="P9" s="20">
        <v>137538</v>
      </c>
      <c r="Q9" s="21">
        <v>0</v>
      </c>
      <c r="R9" s="21">
        <v>72176</v>
      </c>
      <c r="S9" s="19">
        <v>1</v>
      </c>
      <c r="T9" s="20">
        <v>27</v>
      </c>
      <c r="U9" s="21">
        <v>43</v>
      </c>
      <c r="V9" s="21">
        <v>208523</v>
      </c>
      <c r="W9" s="19">
        <v>0</v>
      </c>
      <c r="X9" s="23">
        <v>29</v>
      </c>
      <c r="Y9" s="21">
        <v>79</v>
      </c>
      <c r="Z9" s="21">
        <v>208466</v>
      </c>
      <c r="AA9" s="19">
        <v>0</v>
      </c>
      <c r="AB9" s="24">
        <v>0</v>
      </c>
      <c r="AC9" s="21">
        <v>13659</v>
      </c>
      <c r="AD9" s="21">
        <v>107722</v>
      </c>
      <c r="AE9" s="19">
        <v>0</v>
      </c>
      <c r="AF9" s="20">
        <v>4062</v>
      </c>
      <c r="AG9" s="21">
        <v>14320</v>
      </c>
      <c r="AH9" s="21">
        <v>46822</v>
      </c>
      <c r="AI9" s="19">
        <v>433</v>
      </c>
      <c r="AJ9" s="20">
        <v>57208</v>
      </c>
      <c r="AK9" s="21">
        <v>13</v>
      </c>
      <c r="AL9" s="21">
        <v>151636</v>
      </c>
      <c r="AM9" s="18">
        <v>48</v>
      </c>
    </row>
    <row r="10" spans="1:39" ht="15.75" thickBot="1" x14ac:dyDescent="0.3">
      <c r="A10" s="5"/>
      <c r="B10" s="65"/>
      <c r="C10" s="9" t="s">
        <v>12</v>
      </c>
      <c r="D10" s="7">
        <v>75802</v>
      </c>
      <c r="E10" s="26">
        <v>1</v>
      </c>
      <c r="F10" s="26">
        <v>133097</v>
      </c>
      <c r="G10" s="25">
        <v>51</v>
      </c>
      <c r="H10" s="7">
        <v>10473</v>
      </c>
      <c r="I10" s="26">
        <v>0</v>
      </c>
      <c r="J10" s="26">
        <v>197613</v>
      </c>
      <c r="K10" s="25">
        <v>24</v>
      </c>
      <c r="L10" s="7">
        <v>120589</v>
      </c>
      <c r="M10" s="26">
        <v>0</v>
      </c>
      <c r="N10" s="26">
        <v>0</v>
      </c>
      <c r="O10" s="25">
        <v>89126</v>
      </c>
      <c r="P10" s="7">
        <v>137537</v>
      </c>
      <c r="Q10" s="26">
        <v>0</v>
      </c>
      <c r="R10" s="26">
        <v>72178</v>
      </c>
      <c r="S10" s="25">
        <v>0</v>
      </c>
      <c r="T10" s="7">
        <v>26</v>
      </c>
      <c r="U10" s="26">
        <v>38</v>
      </c>
      <c r="V10" s="26">
        <v>208529</v>
      </c>
      <c r="W10" s="25">
        <v>0</v>
      </c>
      <c r="X10" s="7">
        <v>47</v>
      </c>
      <c r="Y10" s="26">
        <v>88</v>
      </c>
      <c r="Z10" s="26">
        <v>208438</v>
      </c>
      <c r="AA10" s="25">
        <v>1</v>
      </c>
      <c r="AB10" s="7">
        <v>0</v>
      </c>
      <c r="AC10" s="26">
        <v>13624</v>
      </c>
      <c r="AD10" s="26">
        <v>107757</v>
      </c>
      <c r="AE10" s="25">
        <v>0</v>
      </c>
      <c r="AF10" s="7">
        <v>4311</v>
      </c>
      <c r="AG10" s="26">
        <v>14046</v>
      </c>
      <c r="AH10" s="26">
        <v>46818</v>
      </c>
      <c r="AI10" s="25">
        <v>462</v>
      </c>
      <c r="AJ10" s="7">
        <v>57310</v>
      </c>
      <c r="AK10" s="26">
        <v>7</v>
      </c>
      <c r="AL10" s="26">
        <v>151504</v>
      </c>
      <c r="AM10" s="9">
        <v>84</v>
      </c>
    </row>
    <row r="11" spans="1:39" ht="15.75" thickTop="1" x14ac:dyDescent="0.25">
      <c r="A11" s="5"/>
      <c r="B11" s="64" t="s">
        <v>13</v>
      </c>
      <c r="C11" s="10" t="s">
        <v>14</v>
      </c>
      <c r="D11" s="1">
        <v>78264</v>
      </c>
      <c r="E11" s="2">
        <v>0</v>
      </c>
      <c r="F11" s="2">
        <v>130604</v>
      </c>
      <c r="G11" s="3">
        <v>83</v>
      </c>
      <c r="H11" s="1">
        <v>4304</v>
      </c>
      <c r="I11" s="2">
        <v>2448</v>
      </c>
      <c r="J11" s="2">
        <v>201344</v>
      </c>
      <c r="K11" s="3">
        <v>14</v>
      </c>
      <c r="L11" s="1">
        <v>178936</v>
      </c>
      <c r="M11" s="2">
        <v>0</v>
      </c>
      <c r="N11" s="2">
        <v>30487</v>
      </c>
      <c r="O11" s="3">
        <v>292</v>
      </c>
      <c r="P11" s="1">
        <v>102935</v>
      </c>
      <c r="Q11" s="2">
        <v>1710</v>
      </c>
      <c r="R11" s="2">
        <v>104770</v>
      </c>
      <c r="S11" s="3">
        <v>300</v>
      </c>
      <c r="T11" s="1" t="s">
        <v>15</v>
      </c>
      <c r="U11" s="1" t="s">
        <v>15</v>
      </c>
      <c r="V11" s="2">
        <v>208593</v>
      </c>
      <c r="W11" s="3" t="s">
        <v>15</v>
      </c>
      <c r="X11" s="1" t="s">
        <v>15</v>
      </c>
      <c r="Y11" s="2" t="s">
        <v>15</v>
      </c>
      <c r="Z11" s="2">
        <v>208574</v>
      </c>
      <c r="AA11" s="3" t="s">
        <v>15</v>
      </c>
      <c r="AB11" s="1">
        <v>0</v>
      </c>
      <c r="AC11" s="2">
        <v>28994</v>
      </c>
      <c r="AD11" s="2">
        <v>92387</v>
      </c>
      <c r="AE11" s="3">
        <v>0</v>
      </c>
      <c r="AF11" s="1">
        <v>3680</v>
      </c>
      <c r="AG11" s="2">
        <v>6973</v>
      </c>
      <c r="AH11" s="2">
        <v>53949</v>
      </c>
      <c r="AI11" s="3">
        <v>1035</v>
      </c>
      <c r="AJ11" s="1">
        <v>75412</v>
      </c>
      <c r="AK11" s="2">
        <v>172</v>
      </c>
      <c r="AL11" s="2">
        <v>133177</v>
      </c>
      <c r="AM11" s="10">
        <v>144</v>
      </c>
    </row>
    <row r="12" spans="1:39" ht="15.75" thickBot="1" x14ac:dyDescent="0.3">
      <c r="A12" s="5"/>
      <c r="B12" s="65"/>
      <c r="C12" s="9" t="s">
        <v>16</v>
      </c>
      <c r="D12" s="7">
        <v>78259</v>
      </c>
      <c r="E12" s="26">
        <v>1</v>
      </c>
      <c r="F12" s="26">
        <v>130636</v>
      </c>
      <c r="G12" s="25">
        <v>51</v>
      </c>
      <c r="H12" s="7">
        <v>5562</v>
      </c>
      <c r="I12" s="26">
        <v>1190</v>
      </c>
      <c r="J12" s="26">
        <v>201324</v>
      </c>
      <c r="K12" s="25">
        <v>30</v>
      </c>
      <c r="L12" s="7">
        <v>178936</v>
      </c>
      <c r="M12" s="26">
        <v>0</v>
      </c>
      <c r="N12" s="26">
        <v>30654</v>
      </c>
      <c r="O12" s="25">
        <v>121</v>
      </c>
      <c r="P12" s="7">
        <v>102913</v>
      </c>
      <c r="Q12" s="26">
        <v>1730</v>
      </c>
      <c r="R12" s="26">
        <v>105050</v>
      </c>
      <c r="S12" s="25">
        <v>19</v>
      </c>
      <c r="T12" s="7" t="s">
        <v>15</v>
      </c>
      <c r="U12" s="26" t="s">
        <v>15</v>
      </c>
      <c r="V12" s="26">
        <v>208590</v>
      </c>
      <c r="W12" s="25" t="s">
        <v>15</v>
      </c>
      <c r="X12" s="7" t="s">
        <v>15</v>
      </c>
      <c r="Y12" s="26" t="s">
        <v>15</v>
      </c>
      <c r="Z12" s="26">
        <v>208570</v>
      </c>
      <c r="AA12" s="25" t="s">
        <v>15</v>
      </c>
      <c r="AB12" s="7">
        <v>5</v>
      </c>
      <c r="AC12" s="26">
        <v>28985</v>
      </c>
      <c r="AD12" s="26">
        <v>92386</v>
      </c>
      <c r="AE12" s="25">
        <v>1</v>
      </c>
      <c r="AF12" s="7">
        <v>5305</v>
      </c>
      <c r="AG12" s="26">
        <v>5348</v>
      </c>
      <c r="AH12" s="26">
        <v>54406</v>
      </c>
      <c r="AI12" s="25">
        <v>574</v>
      </c>
      <c r="AJ12" s="7">
        <v>75398</v>
      </c>
      <c r="AK12" s="26">
        <v>186</v>
      </c>
      <c r="AL12" s="26">
        <v>133281</v>
      </c>
      <c r="AM12" s="9">
        <v>37</v>
      </c>
    </row>
    <row r="13" spans="1:39" ht="15.75" thickTop="1" x14ac:dyDescent="0.25"/>
    <row r="15" spans="1:39" ht="13.5" customHeight="1" x14ac:dyDescent="0.25"/>
    <row r="16" spans="1:39" ht="15.75" thickBot="1" x14ac:dyDescent="0.3"/>
    <row r="17" spans="1:39" ht="17.25" thickTop="1" thickBot="1" x14ac:dyDescent="0.3">
      <c r="B17" s="59" t="s">
        <v>26</v>
      </c>
      <c r="C17" s="74"/>
      <c r="D17" s="84">
        <v>43145</v>
      </c>
      <c r="E17" s="85"/>
      <c r="F17" s="85"/>
      <c r="G17" s="85"/>
      <c r="H17" s="85">
        <v>43146</v>
      </c>
      <c r="I17" s="88"/>
      <c r="J17" s="88"/>
      <c r="K17" s="88"/>
      <c r="L17" s="85">
        <v>43147</v>
      </c>
      <c r="M17" s="85"/>
      <c r="N17" s="85"/>
      <c r="O17" s="85"/>
      <c r="P17" s="85">
        <v>43152</v>
      </c>
      <c r="Q17" s="88"/>
      <c r="R17" s="88"/>
      <c r="S17" s="88"/>
      <c r="T17" s="85">
        <v>43153</v>
      </c>
      <c r="U17" s="85"/>
      <c r="V17" s="85"/>
      <c r="W17" s="85"/>
      <c r="X17" s="85">
        <v>43154</v>
      </c>
      <c r="Y17" s="85"/>
      <c r="Z17" s="85"/>
      <c r="AA17" s="85"/>
      <c r="AB17" s="85">
        <v>43159</v>
      </c>
      <c r="AC17" s="88"/>
      <c r="AD17" s="88"/>
      <c r="AE17" s="88"/>
      <c r="AF17" s="84">
        <v>43160</v>
      </c>
      <c r="AG17" s="85"/>
      <c r="AH17" s="85"/>
      <c r="AI17" s="85"/>
      <c r="AJ17" s="85">
        <v>43161</v>
      </c>
      <c r="AK17" s="85"/>
      <c r="AL17" s="85"/>
      <c r="AM17" s="86"/>
    </row>
    <row r="18" spans="1:39" ht="15.75" thickBot="1" x14ac:dyDescent="0.3">
      <c r="B18" s="60"/>
      <c r="C18" s="55"/>
      <c r="D18" s="15" t="s">
        <v>6</v>
      </c>
      <c r="E18" s="15" t="s">
        <v>7</v>
      </c>
      <c r="F18" s="15" t="s">
        <v>8</v>
      </c>
      <c r="G18" s="16" t="s">
        <v>9</v>
      </c>
      <c r="H18" s="15" t="s">
        <v>6</v>
      </c>
      <c r="I18" s="15" t="s">
        <v>7</v>
      </c>
      <c r="J18" s="15" t="s">
        <v>8</v>
      </c>
      <c r="K18" s="16" t="s">
        <v>9</v>
      </c>
      <c r="L18" s="15" t="s">
        <v>6</v>
      </c>
      <c r="M18" s="15" t="s">
        <v>7</v>
      </c>
      <c r="N18" s="15" t="s">
        <v>8</v>
      </c>
      <c r="O18" s="16" t="s">
        <v>9</v>
      </c>
      <c r="P18" s="15" t="s">
        <v>6</v>
      </c>
      <c r="Q18" s="15" t="s">
        <v>7</v>
      </c>
      <c r="R18" s="15" t="s">
        <v>8</v>
      </c>
      <c r="S18" s="16" t="s">
        <v>9</v>
      </c>
      <c r="T18" s="15" t="s">
        <v>6</v>
      </c>
      <c r="U18" s="15" t="s">
        <v>7</v>
      </c>
      <c r="V18" s="15" t="s">
        <v>8</v>
      </c>
      <c r="W18" s="16" t="s">
        <v>9</v>
      </c>
      <c r="X18" s="15" t="s">
        <v>6</v>
      </c>
      <c r="Y18" s="15" t="s">
        <v>7</v>
      </c>
      <c r="Z18" s="15" t="s">
        <v>8</v>
      </c>
      <c r="AA18" s="16" t="s">
        <v>9</v>
      </c>
      <c r="AB18" s="15" t="s">
        <v>6</v>
      </c>
      <c r="AC18" s="15" t="s">
        <v>7</v>
      </c>
      <c r="AD18" s="15" t="s">
        <v>8</v>
      </c>
      <c r="AE18" s="16" t="s">
        <v>9</v>
      </c>
      <c r="AF18" s="15" t="s">
        <v>6</v>
      </c>
      <c r="AG18" s="15" t="s">
        <v>7</v>
      </c>
      <c r="AH18" s="15" t="s">
        <v>8</v>
      </c>
      <c r="AI18" s="16" t="s">
        <v>9</v>
      </c>
      <c r="AJ18" s="15" t="s">
        <v>6</v>
      </c>
      <c r="AK18" s="15" t="s">
        <v>7</v>
      </c>
      <c r="AL18" s="15" t="s">
        <v>8</v>
      </c>
      <c r="AM18" s="17" t="s">
        <v>9</v>
      </c>
    </row>
    <row r="19" spans="1:39" ht="15.75" thickTop="1" x14ac:dyDescent="0.25">
      <c r="A19" s="5"/>
      <c r="B19" s="87" t="s">
        <v>10</v>
      </c>
      <c r="C19" s="51" t="s">
        <v>11</v>
      </c>
      <c r="D19" s="11">
        <f xml:space="preserve"> D9 / (D9 + E9)</f>
        <v>1</v>
      </c>
      <c r="E19" s="1">
        <f xml:space="preserve"> E9 / (D9 + E9)</f>
        <v>0</v>
      </c>
      <c r="F19" s="1">
        <f xml:space="preserve"> F9 / (F9 + G9)</f>
        <v>0.99996239470517445</v>
      </c>
      <c r="G19" s="12">
        <f xml:space="preserve"> G9 / (F9 + G9)</f>
        <v>3.7605294825511433E-5</v>
      </c>
      <c r="H19" s="1">
        <f xml:space="preserve"> H9 / (H9 + I9)</f>
        <v>0.99843856738557624</v>
      </c>
      <c r="I19" s="1">
        <f xml:space="preserve"> I9 / (H9 + I9)</f>
        <v>1.5614326144237339E-3</v>
      </c>
      <c r="J19" s="1">
        <f xml:space="preserve"> J9 / (J9 + K9)</f>
        <v>0.99993429797385058</v>
      </c>
      <c r="K19" s="12">
        <f xml:space="preserve"> K9 / (J9 + K9)</f>
        <v>6.5702026149406414E-5</v>
      </c>
      <c r="L19" s="1">
        <f t="shared" ref="L19" si="0" xml:space="preserve"> L9 / (L9 + M9)</f>
        <v>1</v>
      </c>
      <c r="M19" s="1">
        <f t="shared" ref="M19" si="1" xml:space="preserve"> M9 / (L9 + M9)</f>
        <v>0</v>
      </c>
      <c r="N19" s="1">
        <f t="shared" ref="N19:AL22" si="2" xml:space="preserve"> N9 / (N9 + O9)</f>
        <v>0</v>
      </c>
      <c r="O19" s="12">
        <f t="shared" ref="O19:AM21" si="3" xml:space="preserve"> O9 / (N9 + O9)</f>
        <v>1</v>
      </c>
      <c r="P19" s="1">
        <f t="shared" ref="P19" si="4" xml:space="preserve"> P9 / (P9 + Q9)</f>
        <v>1</v>
      </c>
      <c r="Q19" s="1">
        <f t="shared" ref="Q19" si="5" xml:space="preserve"> Q9 / (P9 + Q9)</f>
        <v>0</v>
      </c>
      <c r="R19" s="1">
        <f t="shared" ref="R19:AH22" si="6" xml:space="preserve"> R9 / (R9 + S9)</f>
        <v>0.99998614517089934</v>
      </c>
      <c r="S19" s="12">
        <f t="shared" ref="S19:AI22" si="7" xml:space="preserve"> S9 / (R9 + S9)</f>
        <v>1.3854829100683043E-5</v>
      </c>
      <c r="T19" s="1">
        <f t="shared" ref="T19" si="8" xml:space="preserve"> T9 / (T9 + U9)</f>
        <v>0.38571428571428573</v>
      </c>
      <c r="U19" s="1">
        <f t="shared" ref="U19" si="9" xml:space="preserve"> U9 / (T9 + U9)</f>
        <v>0.61428571428571432</v>
      </c>
      <c r="V19" s="1">
        <f t="shared" ref="V19" si="10" xml:space="preserve"> V9 / (V9 + W9)</f>
        <v>1</v>
      </c>
      <c r="W19" s="12">
        <f t="shared" ref="W19" si="11" xml:space="preserve"> W9 / (V9 + W9)</f>
        <v>0</v>
      </c>
      <c r="X19" s="1">
        <f t="shared" ref="X19" si="12" xml:space="preserve"> X9 / (X9 + Y9)</f>
        <v>0.26851851851851855</v>
      </c>
      <c r="Y19" s="1">
        <f t="shared" ref="Y19" si="13" xml:space="preserve"> Y9 / (X9 + Y9)</f>
        <v>0.73148148148148151</v>
      </c>
      <c r="Z19" s="1">
        <f t="shared" ref="Z19" si="14" xml:space="preserve"> Z9 / (Z9 + AA9)</f>
        <v>1</v>
      </c>
      <c r="AA19" s="12">
        <f t="shared" ref="AA19" si="15" xml:space="preserve"> AA9 / (Z9 + AA9)</f>
        <v>0</v>
      </c>
      <c r="AB19" s="1">
        <f t="shared" ref="AB19" si="16" xml:space="preserve"> AB9 / (AB9 + AC9)</f>
        <v>0</v>
      </c>
      <c r="AC19" s="13">
        <f t="shared" ref="AC19" si="17" xml:space="preserve"> AC9 / (AB9 + AC9)</f>
        <v>1</v>
      </c>
      <c r="AD19" s="1">
        <f t="shared" ref="AD19" si="18" xml:space="preserve"> AD9 / (AD9 + AE9)</f>
        <v>1</v>
      </c>
      <c r="AE19" s="12">
        <f t="shared" ref="AE19" si="19" xml:space="preserve"> AE9 / (AD9 + AE9)</f>
        <v>0</v>
      </c>
      <c r="AF19" s="1">
        <f t="shared" ref="AF19" si="20" xml:space="preserve"> AF9 / (AF9 + AG9)</f>
        <v>0.22097704275922098</v>
      </c>
      <c r="AG19" s="1">
        <f t="shared" ref="AG19" si="21" xml:space="preserve"> AG9 / (AF9 + AG9)</f>
        <v>0.77902295724077897</v>
      </c>
      <c r="AH19" s="1">
        <f t="shared" ref="AH19" si="22" xml:space="preserve"> AH9 / (AH9 + AI9)</f>
        <v>0.9908369484710613</v>
      </c>
      <c r="AI19" s="12">
        <f t="shared" ref="AI19" si="23" xml:space="preserve"> AI9 / (AH9 + AI9)</f>
        <v>9.1630515289387367E-3</v>
      </c>
      <c r="AJ19" s="1">
        <f t="shared" ref="AJ19" si="24" xml:space="preserve"> AJ9 / (AJ9 + AK9)</f>
        <v>0.99977281068139323</v>
      </c>
      <c r="AK19" s="1">
        <f t="shared" ref="AK19" si="25" xml:space="preserve"> AK9 / (AJ9 + AK9)</f>
        <v>2.271893186068052E-4</v>
      </c>
      <c r="AL19" s="1">
        <f t="shared" ref="AL19" si="26" xml:space="preserve"> AL9 / (AL9 + AM9)</f>
        <v>0.99968355264892805</v>
      </c>
      <c r="AM19" s="10">
        <f t="shared" ref="AM19" si="27" xml:space="preserve"> AM9 / (AL9 + AM9)</f>
        <v>3.1644735107196542E-4</v>
      </c>
    </row>
    <row r="20" spans="1:39" ht="15.75" thickBot="1" x14ac:dyDescent="0.3">
      <c r="A20" s="5"/>
      <c r="B20" s="60"/>
      <c r="C20" s="49" t="s">
        <v>12</v>
      </c>
      <c r="D20" s="6">
        <f xml:space="preserve"> D10 / (D10 + E10)</f>
        <v>0.99998680790997718</v>
      </c>
      <c r="E20" s="7">
        <f xml:space="preserve"> E10 / (D10 + E10)</f>
        <v>1.3192090022822316E-5</v>
      </c>
      <c r="F20" s="7">
        <f t="shared" ref="F20:F22" si="28" xml:space="preserve"> F10 / (F10 + G10)</f>
        <v>0.99961696758494312</v>
      </c>
      <c r="G20" s="8">
        <f t="shared" ref="G20:G21" si="29" xml:space="preserve"> G10 / (F10 + G10)</f>
        <v>3.8303241505692915E-4</v>
      </c>
      <c r="H20" s="7">
        <f xml:space="preserve"> H10 / (H10 + I10)</f>
        <v>1</v>
      </c>
      <c r="I20" s="7">
        <f xml:space="preserve"> I10 / (H10 + I10)</f>
        <v>0</v>
      </c>
      <c r="J20" s="7">
        <f t="shared" ref="J20:J22" si="30" xml:space="preserve"> J10 / (J10 + K10)</f>
        <v>0.99987856524841001</v>
      </c>
      <c r="K20" s="8">
        <f t="shared" ref="K20:K22" si="31" xml:space="preserve"> K10 / (J10 + K10)</f>
        <v>1.2143475159003628E-4</v>
      </c>
      <c r="L20" s="7">
        <f t="shared" ref="L20" si="32" xml:space="preserve"> L10 / (L10 + M10)</f>
        <v>1</v>
      </c>
      <c r="M20" s="7">
        <f t="shared" ref="M20" si="33" xml:space="preserve"> M10 / (L10 + M10)</f>
        <v>0</v>
      </c>
      <c r="N20" s="7">
        <f t="shared" si="2"/>
        <v>0</v>
      </c>
      <c r="O20" s="8">
        <f t="shared" si="3"/>
        <v>1</v>
      </c>
      <c r="P20" s="7">
        <f t="shared" ref="P20" si="34" xml:space="preserve"> P10 / (P10 + Q10)</f>
        <v>1</v>
      </c>
      <c r="Q20" s="7">
        <f t="shared" ref="Q20" si="35" xml:space="preserve"> Q10 / (P10 + Q10)</f>
        <v>0</v>
      </c>
      <c r="R20" s="7">
        <f t="shared" si="6"/>
        <v>1</v>
      </c>
      <c r="S20" s="8">
        <f t="shared" si="7"/>
        <v>0</v>
      </c>
      <c r="T20" s="7">
        <f t="shared" ref="T20" si="36" xml:space="preserve"> T10 / (T10 + U10)</f>
        <v>0.40625</v>
      </c>
      <c r="U20" s="7">
        <f t="shared" ref="U20" si="37" xml:space="preserve"> U10 / (T10 + U10)</f>
        <v>0.59375</v>
      </c>
      <c r="V20" s="7">
        <f t="shared" si="2"/>
        <v>1</v>
      </c>
      <c r="W20" s="8">
        <f t="shared" si="3"/>
        <v>0</v>
      </c>
      <c r="X20" s="7">
        <f t="shared" ref="X20" si="38" xml:space="preserve"> X10 / (X10 + Y10)</f>
        <v>0.34814814814814815</v>
      </c>
      <c r="Y20" s="7">
        <f t="shared" ref="Y20" si="39" xml:space="preserve"> Y10 / (X10 + Y10)</f>
        <v>0.6518518518518519</v>
      </c>
      <c r="Z20" s="7">
        <f t="shared" si="6"/>
        <v>0.99999520243332585</v>
      </c>
      <c r="AA20" s="8">
        <f t="shared" si="7"/>
        <v>4.7975666741828546E-6</v>
      </c>
      <c r="AB20" s="7">
        <f t="shared" ref="AB20" si="40" xml:space="preserve"> AB10 / (AB10 + AC10)</f>
        <v>0</v>
      </c>
      <c r="AC20" s="7">
        <f t="shared" ref="AC20" si="41" xml:space="preserve"> AC10 / (AB10 + AC10)</f>
        <v>1</v>
      </c>
      <c r="AD20" s="7">
        <f t="shared" si="2"/>
        <v>1</v>
      </c>
      <c r="AE20" s="8">
        <f t="shared" si="3"/>
        <v>0</v>
      </c>
      <c r="AF20" s="7">
        <f t="shared" ref="AF20" si="42" xml:space="preserve"> AF10 / (AF10 + AG10)</f>
        <v>0.23484229449256414</v>
      </c>
      <c r="AG20" s="7">
        <f t="shared" ref="AG20" si="43" xml:space="preserve"> AG10 / (AF10 + AG10)</f>
        <v>0.76515770550743589</v>
      </c>
      <c r="AH20" s="7">
        <f t="shared" si="6"/>
        <v>0.99022842639593911</v>
      </c>
      <c r="AI20" s="8">
        <f t="shared" si="7"/>
        <v>9.7715736040609145E-3</v>
      </c>
      <c r="AJ20" s="7">
        <f t="shared" ref="AJ20" si="44" xml:space="preserve"> AJ10 / (AJ10 + AK10)</f>
        <v>0.99987787218451774</v>
      </c>
      <c r="AK20" s="7">
        <f t="shared" ref="AK20" si="45" xml:space="preserve"> AK10 / (AJ10 + AK10)</f>
        <v>1.2212781548231764E-4</v>
      </c>
      <c r="AL20" s="7">
        <f t="shared" si="2"/>
        <v>0.99944586642742173</v>
      </c>
      <c r="AM20" s="9">
        <f t="shared" si="3"/>
        <v>5.5413357257830438E-4</v>
      </c>
    </row>
    <row r="21" spans="1:39" ht="15.75" thickTop="1" x14ac:dyDescent="0.25">
      <c r="A21" s="5"/>
      <c r="B21" s="87" t="s">
        <v>13</v>
      </c>
      <c r="C21" s="50" t="s">
        <v>14</v>
      </c>
      <c r="D21" s="11">
        <f xml:space="preserve"> D11 / (D11 + E11)</f>
        <v>1</v>
      </c>
      <c r="E21" s="1">
        <f xml:space="preserve"> E11 / (D11 + E11)</f>
        <v>0</v>
      </c>
      <c r="F21" s="1">
        <f t="shared" si="28"/>
        <v>0.9993648947485213</v>
      </c>
      <c r="G21" s="12">
        <f t="shared" si="29"/>
        <v>6.3510525147872398E-4</v>
      </c>
      <c r="H21" s="1">
        <f xml:space="preserve"> H11 / (H11 + I11)</f>
        <v>0.63744075829383884</v>
      </c>
      <c r="I21" s="1">
        <f xml:space="preserve"> I11 / (H11 + I11)</f>
        <v>0.36255924170616116</v>
      </c>
      <c r="J21" s="1">
        <f t="shared" si="30"/>
        <v>0.9999304720944785</v>
      </c>
      <c r="K21" s="12">
        <f t="shared" si="31"/>
        <v>6.9527905521508959E-5</v>
      </c>
      <c r="L21" s="1">
        <f t="shared" ref="L21" si="46" xml:space="preserve"> L11 / (L11 + M11)</f>
        <v>1</v>
      </c>
      <c r="M21" s="1">
        <f t="shared" ref="M21" si="47" xml:space="preserve"> M11 / (L11 + M11)</f>
        <v>0</v>
      </c>
      <c r="N21" s="1">
        <f t="shared" si="2"/>
        <v>0.99051301211865228</v>
      </c>
      <c r="O21" s="12">
        <f t="shared" si="3"/>
        <v>9.4869878813476725E-3</v>
      </c>
      <c r="P21" s="1">
        <f t="shared" ref="P21" si="48" xml:space="preserve"> P11 / (P11 + Q11)</f>
        <v>0.98365903769888674</v>
      </c>
      <c r="Q21" s="1">
        <f t="shared" ref="Q21" si="49" xml:space="preserve"> Q11 / (P11 + Q11)</f>
        <v>1.6340962301113288E-2</v>
      </c>
      <c r="R21" s="1">
        <f t="shared" si="6"/>
        <v>0.99714476063576662</v>
      </c>
      <c r="S21" s="12">
        <f t="shared" si="7"/>
        <v>2.8552393642333682E-3</v>
      </c>
      <c r="T21" s="1" t="s">
        <v>15</v>
      </c>
      <c r="U21" s="1" t="s">
        <v>15</v>
      </c>
      <c r="V21" s="1" t="s">
        <v>15</v>
      </c>
      <c r="W21" s="12" t="s">
        <v>15</v>
      </c>
      <c r="X21" s="1" t="s">
        <v>15</v>
      </c>
      <c r="Y21" s="1" t="s">
        <v>15</v>
      </c>
      <c r="Z21" s="1" t="s">
        <v>15</v>
      </c>
      <c r="AA21" s="12" t="s">
        <v>15</v>
      </c>
      <c r="AB21" s="1">
        <f t="shared" ref="AB21" si="50" xml:space="preserve"> AB11 / (AB11 + AC11)</f>
        <v>0</v>
      </c>
      <c r="AC21" s="1">
        <f t="shared" ref="AC21" si="51" xml:space="preserve"> AC11 / (AB11 + AC11)</f>
        <v>1</v>
      </c>
      <c r="AD21" s="1">
        <f t="shared" si="2"/>
        <v>1</v>
      </c>
      <c r="AE21" s="12">
        <f t="shared" si="3"/>
        <v>0</v>
      </c>
      <c r="AF21" s="1">
        <f t="shared" ref="AF21" si="52" xml:space="preserve"> AF11 / (AF11 + AG11)</f>
        <v>0.34544259832910917</v>
      </c>
      <c r="AG21" s="1">
        <f t="shared" ref="AG21" si="53" xml:space="preserve"> AG11 / (AF11 + AG11)</f>
        <v>0.65455740167089083</v>
      </c>
      <c r="AH21" s="1">
        <f t="shared" si="6"/>
        <v>0.98117634220864247</v>
      </c>
      <c r="AI21" s="12">
        <f t="shared" si="7"/>
        <v>1.8823657791357487E-2</v>
      </c>
      <c r="AJ21" s="1">
        <f t="shared" ref="AJ21" si="54" xml:space="preserve"> AJ11 / (AJ11 + AK11)</f>
        <v>0.99772438611346315</v>
      </c>
      <c r="AK21" s="1">
        <f t="shared" ref="AK21" si="55" xml:space="preserve"> AK11 / (AJ11 + AK11)</f>
        <v>2.2756138865368332E-3</v>
      </c>
      <c r="AL21" s="1">
        <f t="shared" si="2"/>
        <v>0.99891990009075837</v>
      </c>
      <c r="AM21" s="10">
        <f t="shared" si="3"/>
        <v>1.0800999092416049E-3</v>
      </c>
    </row>
    <row r="22" spans="1:39" ht="15.75" thickBot="1" x14ac:dyDescent="0.3">
      <c r="A22" s="5"/>
      <c r="B22" s="60"/>
      <c r="C22" s="49" t="s">
        <v>16</v>
      </c>
      <c r="D22" s="6">
        <f xml:space="preserve"> D12 / (D12 + E12)</f>
        <v>0.99998722208024537</v>
      </c>
      <c r="E22" s="7">
        <f xml:space="preserve"> E12 / (D12 + E12)</f>
        <v>1.277791975466394E-5</v>
      </c>
      <c r="F22" s="7">
        <f t="shared" si="28"/>
        <v>0.99960975460451307</v>
      </c>
      <c r="G22" s="8">
        <f xml:space="preserve"> G12 / (F12 + G12)</f>
        <v>3.9024539548692679E-4</v>
      </c>
      <c r="H22" s="7">
        <f xml:space="preserve"> H12 / (H12 + I12)</f>
        <v>0.82375592417061616</v>
      </c>
      <c r="I22" s="7">
        <f xml:space="preserve"> I12 / (H12 + I12)</f>
        <v>0.17624407582938389</v>
      </c>
      <c r="J22" s="7">
        <f t="shared" si="30"/>
        <v>0.99985100867129528</v>
      </c>
      <c r="K22" s="8">
        <f t="shared" si="31"/>
        <v>1.489913287046694E-4</v>
      </c>
      <c r="L22" s="7">
        <f t="shared" ref="L22" si="56" xml:space="preserve"> L12 / (L12 + M12)</f>
        <v>1</v>
      </c>
      <c r="M22" s="7">
        <f t="shared" ref="M22" si="57" xml:space="preserve"> M12 / (L12 + M12)</f>
        <v>0</v>
      </c>
      <c r="N22" s="7">
        <f t="shared" si="2"/>
        <v>0.99606823720552395</v>
      </c>
      <c r="O22" s="8">
        <f t="shared" ref="O22" si="58" xml:space="preserve"> O12 / (N12 + O12)</f>
        <v>3.9317627944760354E-3</v>
      </c>
      <c r="P22" s="7">
        <f t="shared" ref="P22" si="59" xml:space="preserve"> P12 / (P12 + Q12)</f>
        <v>0.98346759936163908</v>
      </c>
      <c r="Q22" s="7">
        <f t="shared" ref="Q22" si="60" xml:space="preserve"> Q12 / (P12 + Q12)</f>
        <v>1.6532400638360905E-2</v>
      </c>
      <c r="R22" s="7">
        <f t="shared" si="6"/>
        <v>0.99981916645252167</v>
      </c>
      <c r="S22" s="8">
        <f t="shared" si="7"/>
        <v>1.8083354747832378E-4</v>
      </c>
      <c r="T22" s="7" t="s">
        <v>15</v>
      </c>
      <c r="U22" s="7" t="s">
        <v>15</v>
      </c>
      <c r="V22" s="7" t="s">
        <v>15</v>
      </c>
      <c r="W22" s="8" t="s">
        <v>15</v>
      </c>
      <c r="X22" s="7" t="s">
        <v>15</v>
      </c>
      <c r="Y22" s="7" t="s">
        <v>15</v>
      </c>
      <c r="Z22" s="7" t="s">
        <v>15</v>
      </c>
      <c r="AA22" s="8" t="s">
        <v>15</v>
      </c>
      <c r="AB22" s="7">
        <f t="shared" ref="AB22" si="61" xml:space="preserve"> AB12 / (AB12 + AC12)</f>
        <v>1.7247326664367022E-4</v>
      </c>
      <c r="AC22" s="7">
        <f t="shared" ref="AC22" si="62" xml:space="preserve"> AC12 / (AB12 + AC12)</f>
        <v>0.99982752673335629</v>
      </c>
      <c r="AD22" s="7">
        <f t="shared" si="2"/>
        <v>0.99998917596631565</v>
      </c>
      <c r="AE22" s="8">
        <f t="shared" ref="AE22" si="63" xml:space="preserve"> AE12 / (AD12 + AE12)</f>
        <v>1.0824033684392827E-5</v>
      </c>
      <c r="AF22" s="7">
        <f t="shared" ref="AF22" si="64" xml:space="preserve"> AF12 / (AF12 + AG12)</f>
        <v>0.49798178916737068</v>
      </c>
      <c r="AG22" s="7">
        <f t="shared" ref="AG22" si="65" xml:space="preserve"> AG12 / (AF12 + AG12)</f>
        <v>0.50201821083262932</v>
      </c>
      <c r="AH22" s="7">
        <f t="shared" si="6"/>
        <v>0.98955983994179697</v>
      </c>
      <c r="AI22" s="8">
        <f t="shared" si="7"/>
        <v>1.0440160058202983E-2</v>
      </c>
      <c r="AJ22" s="7">
        <f t="shared" ref="AJ22" si="66" xml:space="preserve"> AJ12 / (AJ12 + AK12)</f>
        <v>0.99753916172734969</v>
      </c>
      <c r="AK22" s="7">
        <f t="shared" ref="AK22" si="67" xml:space="preserve"> AK12 / (AJ12 + AK12)</f>
        <v>2.4608382726502964E-3</v>
      </c>
      <c r="AL22" s="7">
        <f t="shared" si="2"/>
        <v>0.99972246808382959</v>
      </c>
      <c r="AM22" s="9">
        <f t="shared" ref="AM22" si="68" xml:space="preserve"> AM12 / (AL12 + AM12)</f>
        <v>2.775319161703596E-4</v>
      </c>
    </row>
    <row r="23" spans="1:39" ht="15.75" thickTop="1" x14ac:dyDescent="0.25"/>
    <row r="26" spans="1:39" ht="15.75" thickBot="1" x14ac:dyDescent="0.3"/>
    <row r="27" spans="1:39" ht="17.25" customHeight="1" thickTop="1" x14ac:dyDescent="0.25">
      <c r="B27" s="59" t="s">
        <v>17</v>
      </c>
      <c r="C27" s="74"/>
      <c r="D27" s="75">
        <v>43145</v>
      </c>
      <c r="E27" s="67"/>
      <c r="F27" s="67"/>
      <c r="G27" s="68"/>
      <c r="H27" s="66">
        <v>43146</v>
      </c>
      <c r="I27" s="67"/>
      <c r="J27" s="67"/>
      <c r="K27" s="68"/>
      <c r="L27" s="66">
        <v>43147</v>
      </c>
      <c r="M27" s="67"/>
      <c r="N27" s="67"/>
      <c r="O27" s="68"/>
      <c r="P27" s="66">
        <v>43152</v>
      </c>
      <c r="Q27" s="67"/>
      <c r="R27" s="67"/>
      <c r="S27" s="68"/>
      <c r="T27" s="66">
        <v>43153</v>
      </c>
      <c r="U27" s="67"/>
      <c r="V27" s="67"/>
      <c r="W27" s="68"/>
      <c r="X27" s="66">
        <v>43154</v>
      </c>
      <c r="Y27" s="67"/>
      <c r="Z27" s="67"/>
      <c r="AA27" s="68"/>
      <c r="AB27" s="66">
        <v>43159</v>
      </c>
      <c r="AC27" s="67"/>
      <c r="AD27" s="67"/>
      <c r="AE27" s="68"/>
      <c r="AF27" s="66">
        <v>43160</v>
      </c>
      <c r="AG27" s="67"/>
      <c r="AH27" s="67"/>
      <c r="AI27" s="68"/>
      <c r="AJ27" s="66">
        <v>43161</v>
      </c>
      <c r="AK27" s="67"/>
      <c r="AL27" s="67"/>
      <c r="AM27" s="72"/>
    </row>
    <row r="28" spans="1:39" ht="15.75" thickBot="1" x14ac:dyDescent="0.3">
      <c r="B28" s="60"/>
      <c r="C28" s="55"/>
      <c r="D28" s="76"/>
      <c r="E28" s="70"/>
      <c r="F28" s="70"/>
      <c r="G28" s="71"/>
      <c r="H28" s="69"/>
      <c r="I28" s="70"/>
      <c r="J28" s="70"/>
      <c r="K28" s="71"/>
      <c r="L28" s="69"/>
      <c r="M28" s="70"/>
      <c r="N28" s="70"/>
      <c r="O28" s="71"/>
      <c r="P28" s="69"/>
      <c r="Q28" s="70"/>
      <c r="R28" s="70"/>
      <c r="S28" s="71"/>
      <c r="T28" s="69"/>
      <c r="U28" s="70"/>
      <c r="V28" s="70"/>
      <c r="W28" s="71"/>
      <c r="X28" s="69"/>
      <c r="Y28" s="70"/>
      <c r="Z28" s="70"/>
      <c r="AA28" s="71"/>
      <c r="AB28" s="69"/>
      <c r="AC28" s="70"/>
      <c r="AD28" s="70"/>
      <c r="AE28" s="71"/>
      <c r="AF28" s="69"/>
      <c r="AG28" s="70"/>
      <c r="AH28" s="70"/>
      <c r="AI28" s="71"/>
      <c r="AJ28" s="69"/>
      <c r="AK28" s="70"/>
      <c r="AL28" s="70"/>
      <c r="AM28" s="73"/>
    </row>
    <row r="29" spans="1:39" ht="16.5" thickTop="1" thickBot="1" x14ac:dyDescent="0.3">
      <c r="B29" s="64" t="s">
        <v>10</v>
      </c>
      <c r="C29" s="28" t="s">
        <v>11</v>
      </c>
      <c r="D29" s="61">
        <f>D9 / (D9 + E9)</f>
        <v>1</v>
      </c>
      <c r="E29" s="56"/>
      <c r="F29" s="56"/>
      <c r="G29" s="57"/>
      <c r="H29" s="62">
        <f t="shared" ref="H29" si="69">H9 / (H9 + I9)</f>
        <v>0.99843856738557624</v>
      </c>
      <c r="I29" s="56"/>
      <c r="J29" s="56"/>
      <c r="K29" s="57"/>
      <c r="L29" s="62">
        <f>L9 / (L9 + M9)</f>
        <v>1</v>
      </c>
      <c r="M29" s="56"/>
      <c r="N29" s="56"/>
      <c r="O29" s="57"/>
      <c r="P29" s="62">
        <f t="shared" ref="P29" si="70">P9 / (P9 + Q9)</f>
        <v>1</v>
      </c>
      <c r="Q29" s="56"/>
      <c r="R29" s="56"/>
      <c r="S29" s="57"/>
      <c r="T29" s="62">
        <f t="shared" ref="T29" si="71">T9 / (T9 + U9)</f>
        <v>0.38571428571428573</v>
      </c>
      <c r="U29" s="56"/>
      <c r="V29" s="56"/>
      <c r="W29" s="57"/>
      <c r="X29" s="62">
        <f t="shared" ref="X29" si="72">X9 / (X9 + Y9)</f>
        <v>0.26851851851851855</v>
      </c>
      <c r="Y29" s="56"/>
      <c r="Z29" s="56"/>
      <c r="AA29" s="57"/>
      <c r="AB29" s="62">
        <f t="shared" ref="AB29" si="73">AB9 / (AB9 + AC9)</f>
        <v>0</v>
      </c>
      <c r="AC29" s="56"/>
      <c r="AD29" s="56"/>
      <c r="AE29" s="57"/>
      <c r="AF29" s="62">
        <f t="shared" ref="AF29" si="74">AF9 / (AF9 + AG9)</f>
        <v>0.22097704275922098</v>
      </c>
      <c r="AG29" s="56"/>
      <c r="AH29" s="56"/>
      <c r="AI29" s="57"/>
      <c r="AJ29" s="56">
        <f t="shared" ref="AJ29" si="75">AJ9 / (AJ9 + AK9)</f>
        <v>0.99977281068139323</v>
      </c>
      <c r="AK29" s="56"/>
      <c r="AL29" s="56"/>
      <c r="AM29" s="58"/>
    </row>
    <row r="30" spans="1:39" ht="15.75" thickBot="1" x14ac:dyDescent="0.3">
      <c r="B30" s="65"/>
      <c r="C30" s="29" t="s">
        <v>12</v>
      </c>
      <c r="D30" s="60">
        <f>D10 / (D10 + E10)</f>
        <v>0.99998680790997718</v>
      </c>
      <c r="E30" s="53"/>
      <c r="F30" s="53"/>
      <c r="G30" s="54"/>
      <c r="H30" s="63">
        <f t="shared" ref="H30" si="76">H10 / (H10 + I10)</f>
        <v>1</v>
      </c>
      <c r="I30" s="53"/>
      <c r="J30" s="53"/>
      <c r="K30" s="54"/>
      <c r="L30" s="63">
        <f t="shared" ref="L30" si="77">L10 / (L10 + M10)</f>
        <v>1</v>
      </c>
      <c r="M30" s="53"/>
      <c r="N30" s="53"/>
      <c r="O30" s="54"/>
      <c r="P30" s="63">
        <f t="shared" ref="P30" si="78">P10 / (P10 + Q10)</f>
        <v>1</v>
      </c>
      <c r="Q30" s="53"/>
      <c r="R30" s="53"/>
      <c r="S30" s="54"/>
      <c r="T30" s="63">
        <f t="shared" ref="T30" si="79">T10 / (T10 + U10)</f>
        <v>0.40625</v>
      </c>
      <c r="U30" s="53"/>
      <c r="V30" s="53"/>
      <c r="W30" s="54"/>
      <c r="X30" s="63">
        <f t="shared" ref="X30" si="80">X10 / (X10 + Y10)</f>
        <v>0.34814814814814815</v>
      </c>
      <c r="Y30" s="53"/>
      <c r="Z30" s="53"/>
      <c r="AA30" s="54"/>
      <c r="AB30" s="63">
        <f t="shared" ref="AB30" si="81">AB10 / (AB10 + AC10)</f>
        <v>0</v>
      </c>
      <c r="AC30" s="53"/>
      <c r="AD30" s="53"/>
      <c r="AE30" s="54"/>
      <c r="AF30" s="63">
        <f t="shared" ref="AF30" si="82">AF10 / (AF10 + AG10)</f>
        <v>0.23484229449256414</v>
      </c>
      <c r="AG30" s="53"/>
      <c r="AH30" s="53"/>
      <c r="AI30" s="54"/>
      <c r="AJ30" s="53">
        <f t="shared" ref="AJ30" si="83">AJ10 / (AJ10 + AK10)</f>
        <v>0.99987787218451774</v>
      </c>
      <c r="AK30" s="53"/>
      <c r="AL30" s="53"/>
      <c r="AM30" s="55"/>
    </row>
    <row r="31" spans="1:39" ht="16.5" thickTop="1" thickBot="1" x14ac:dyDescent="0.3">
      <c r="B31" s="59" t="s">
        <v>13</v>
      </c>
      <c r="C31" s="27" t="s">
        <v>14</v>
      </c>
      <c r="D31" s="61">
        <f>D11 / (D11 + E11)</f>
        <v>1</v>
      </c>
      <c r="E31" s="56"/>
      <c r="F31" s="56"/>
      <c r="G31" s="57"/>
      <c r="H31" s="62">
        <f t="shared" ref="H31" si="84">H11 / (H11 + I11)</f>
        <v>0.63744075829383884</v>
      </c>
      <c r="I31" s="56"/>
      <c r="J31" s="56"/>
      <c r="K31" s="57"/>
      <c r="L31" s="62">
        <f t="shared" ref="L31" si="85">L11 / (L11 + M11)</f>
        <v>1</v>
      </c>
      <c r="M31" s="56"/>
      <c r="N31" s="56"/>
      <c r="O31" s="57"/>
      <c r="P31" s="62">
        <f t="shared" ref="P31" si="86">P11 / (P11 + Q11)</f>
        <v>0.98365903769888674</v>
      </c>
      <c r="Q31" s="56"/>
      <c r="R31" s="56"/>
      <c r="S31" s="57"/>
      <c r="T31" s="62" t="e">
        <f t="shared" ref="T31" si="87">T11 / (T11 + U11)</f>
        <v>#VALUE!</v>
      </c>
      <c r="U31" s="56"/>
      <c r="V31" s="56"/>
      <c r="W31" s="57"/>
      <c r="X31" s="62" t="e">
        <f t="shared" ref="X31" si="88">X11 / (X11 + Y11)</f>
        <v>#VALUE!</v>
      </c>
      <c r="Y31" s="56"/>
      <c r="Z31" s="56"/>
      <c r="AA31" s="57"/>
      <c r="AB31" s="62">
        <f t="shared" ref="AB31" si="89">AB11 / (AB11 + AC11)</f>
        <v>0</v>
      </c>
      <c r="AC31" s="56"/>
      <c r="AD31" s="56"/>
      <c r="AE31" s="57"/>
      <c r="AF31" s="62">
        <f t="shared" ref="AF31" si="90">AF11 / (AF11 + AG11)</f>
        <v>0.34544259832910917</v>
      </c>
      <c r="AG31" s="56"/>
      <c r="AH31" s="56"/>
      <c r="AI31" s="57"/>
      <c r="AJ31" s="56">
        <f t="shared" ref="AJ31" si="91">AJ11 / (AJ11 + AK11)</f>
        <v>0.99772438611346315</v>
      </c>
      <c r="AK31" s="56"/>
      <c r="AL31" s="56"/>
      <c r="AM31" s="58"/>
    </row>
    <row r="32" spans="1:39" ht="15.75" thickBot="1" x14ac:dyDescent="0.3">
      <c r="B32" s="60"/>
      <c r="C32" s="29" t="s">
        <v>16</v>
      </c>
      <c r="D32" s="60">
        <f>D12 / (D12 + E12)</f>
        <v>0.99998722208024537</v>
      </c>
      <c r="E32" s="53"/>
      <c r="F32" s="53"/>
      <c r="G32" s="54"/>
      <c r="H32" s="63">
        <f t="shared" ref="H32" si="92">H12 / (H12 + I12)</f>
        <v>0.82375592417061616</v>
      </c>
      <c r="I32" s="53"/>
      <c r="J32" s="53"/>
      <c r="K32" s="54"/>
      <c r="L32" s="63">
        <f t="shared" ref="L32" si="93">L12 / (L12 + M12)</f>
        <v>1</v>
      </c>
      <c r="M32" s="53"/>
      <c r="N32" s="53"/>
      <c r="O32" s="54"/>
      <c r="P32" s="63">
        <f t="shared" ref="P32" si="94">P12 / (P12 + Q12)</f>
        <v>0.98346759936163908</v>
      </c>
      <c r="Q32" s="53"/>
      <c r="R32" s="53"/>
      <c r="S32" s="54"/>
      <c r="T32" s="63" t="e">
        <f t="shared" ref="T32" si="95">T12 / (T12 + U12)</f>
        <v>#VALUE!</v>
      </c>
      <c r="U32" s="53"/>
      <c r="V32" s="53"/>
      <c r="W32" s="54"/>
      <c r="X32" s="63" t="e">
        <f t="shared" ref="X32" si="96">X12 / (X12 + Y12)</f>
        <v>#VALUE!</v>
      </c>
      <c r="Y32" s="53"/>
      <c r="Z32" s="53"/>
      <c r="AA32" s="54"/>
      <c r="AB32" s="63">
        <f t="shared" ref="AB32" si="97">AB12 / (AB12 + AC12)</f>
        <v>1.7247326664367022E-4</v>
      </c>
      <c r="AC32" s="53"/>
      <c r="AD32" s="53"/>
      <c r="AE32" s="54"/>
      <c r="AF32" s="63">
        <f t="shared" ref="AF32" si="98">AF12 / (AF12 + AG12)</f>
        <v>0.49798178916737068</v>
      </c>
      <c r="AG32" s="53"/>
      <c r="AH32" s="53"/>
      <c r="AI32" s="54"/>
      <c r="AJ32" s="53">
        <f t="shared" ref="AJ32" si="99">AJ12 / (AJ12 + AK12)</f>
        <v>0.99753916172734969</v>
      </c>
      <c r="AK32" s="53"/>
      <c r="AL32" s="53"/>
      <c r="AM32" s="55"/>
    </row>
    <row r="33" spans="2:39" ht="15.75" thickTop="1" x14ac:dyDescent="0.25"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6" spans="2:39" ht="15.75" thickBot="1" x14ac:dyDescent="0.3"/>
    <row r="37" spans="2:39" ht="15.75" thickTop="1" x14ac:dyDescent="0.25">
      <c r="B37" s="59" t="s">
        <v>18</v>
      </c>
      <c r="C37" s="80"/>
      <c r="D37" s="75">
        <v>43145</v>
      </c>
      <c r="E37" s="67"/>
      <c r="F37" s="67"/>
      <c r="G37" s="72"/>
      <c r="H37" s="67">
        <v>43146</v>
      </c>
      <c r="I37" s="67"/>
      <c r="J37" s="67"/>
      <c r="K37" s="68"/>
      <c r="L37" s="66">
        <v>43147</v>
      </c>
      <c r="M37" s="67"/>
      <c r="N37" s="67"/>
      <c r="O37" s="68"/>
      <c r="P37" s="66">
        <v>43152</v>
      </c>
      <c r="Q37" s="67"/>
      <c r="R37" s="67"/>
      <c r="S37" s="68"/>
      <c r="T37" s="66">
        <v>43153</v>
      </c>
      <c r="U37" s="67"/>
      <c r="V37" s="67"/>
      <c r="W37" s="68"/>
      <c r="X37" s="66">
        <v>43154</v>
      </c>
      <c r="Y37" s="67"/>
      <c r="Z37" s="67"/>
      <c r="AA37" s="68"/>
      <c r="AB37" s="66">
        <v>43159</v>
      </c>
      <c r="AC37" s="67"/>
      <c r="AD37" s="67"/>
      <c r="AE37" s="68"/>
      <c r="AF37" s="66">
        <v>43160</v>
      </c>
      <c r="AG37" s="67"/>
      <c r="AH37" s="67"/>
      <c r="AI37" s="68"/>
      <c r="AJ37" s="66">
        <v>43161</v>
      </c>
      <c r="AK37" s="67"/>
      <c r="AL37" s="67"/>
      <c r="AM37" s="72"/>
    </row>
    <row r="38" spans="2:39" ht="15.75" thickBot="1" x14ac:dyDescent="0.3">
      <c r="B38" s="60"/>
      <c r="C38" s="53"/>
      <c r="D38" s="81"/>
      <c r="E38" s="82"/>
      <c r="F38" s="82"/>
      <c r="G38" s="83"/>
      <c r="H38" s="70"/>
      <c r="I38" s="70"/>
      <c r="J38" s="70"/>
      <c r="K38" s="71"/>
      <c r="L38" s="69"/>
      <c r="M38" s="70"/>
      <c r="N38" s="70"/>
      <c r="O38" s="71"/>
      <c r="P38" s="69"/>
      <c r="Q38" s="70"/>
      <c r="R38" s="70"/>
      <c r="S38" s="71"/>
      <c r="T38" s="69"/>
      <c r="U38" s="70"/>
      <c r="V38" s="70"/>
      <c r="W38" s="71"/>
      <c r="X38" s="69"/>
      <c r="Y38" s="70"/>
      <c r="Z38" s="70"/>
      <c r="AA38" s="71"/>
      <c r="AB38" s="69"/>
      <c r="AC38" s="70"/>
      <c r="AD38" s="70"/>
      <c r="AE38" s="71"/>
      <c r="AF38" s="69"/>
      <c r="AG38" s="70"/>
      <c r="AH38" s="70"/>
      <c r="AI38" s="71"/>
      <c r="AJ38" s="69"/>
      <c r="AK38" s="70"/>
      <c r="AL38" s="70"/>
      <c r="AM38" s="73"/>
    </row>
    <row r="39" spans="2:39" ht="16.5" thickTop="1" thickBot="1" x14ac:dyDescent="0.3">
      <c r="B39" s="64" t="s">
        <v>10</v>
      </c>
      <c r="C39" s="52" t="s">
        <v>11</v>
      </c>
      <c r="D39" s="56">
        <f>D9 / (D9 + G9)</f>
        <v>0.99993420706352965</v>
      </c>
      <c r="E39" s="56"/>
      <c r="F39" s="56"/>
      <c r="G39" s="57"/>
      <c r="H39" s="56">
        <f t="shared" ref="H39:H41" si="100">H9 / (H9 + K9)</f>
        <v>0.99873096446700504</v>
      </c>
      <c r="I39" s="56"/>
      <c r="J39" s="56"/>
      <c r="K39" s="57"/>
      <c r="L39" s="56">
        <f t="shared" ref="L39:L42" si="101">L9 / (L9 + O9)</f>
        <v>0.57427937915742788</v>
      </c>
      <c r="M39" s="56"/>
      <c r="N39" s="56"/>
      <c r="O39" s="57"/>
      <c r="P39" s="62">
        <f t="shared" ref="P39:P42" si="102">P9 / (P9 + S9)</f>
        <v>0.99999272933495231</v>
      </c>
      <c r="Q39" s="56"/>
      <c r="R39" s="56"/>
      <c r="S39" s="57"/>
      <c r="T39" s="62">
        <f t="shared" ref="T39:T42" si="103">T9 / (T9 + W9)</f>
        <v>1</v>
      </c>
      <c r="U39" s="56"/>
      <c r="V39" s="56"/>
      <c r="W39" s="57"/>
      <c r="X39" s="62">
        <f t="shared" ref="X39:X42" si="104">X9 / (X9 + AA9)</f>
        <v>1</v>
      </c>
      <c r="Y39" s="56"/>
      <c r="Z39" s="56"/>
      <c r="AA39" s="57"/>
      <c r="AB39" s="62" t="e">
        <f t="shared" ref="AB39:AB42" si="105">AB9 / (AB9 + AE9)</f>
        <v>#DIV/0!</v>
      </c>
      <c r="AC39" s="56"/>
      <c r="AD39" s="56"/>
      <c r="AE39" s="57"/>
      <c r="AF39" s="62">
        <f t="shared" ref="AF39:AF42" si="106">AF9 / (AF9 + AI9)</f>
        <v>0.903670745272525</v>
      </c>
      <c r="AG39" s="56"/>
      <c r="AH39" s="56"/>
      <c r="AI39" s="57"/>
      <c r="AJ39" s="56">
        <f>AJ9 / (AJ9 + AM9)</f>
        <v>0.99916165991337147</v>
      </c>
      <c r="AK39" s="56"/>
      <c r="AL39" s="56"/>
      <c r="AM39" s="58"/>
    </row>
    <row r="40" spans="2:39" ht="15.75" thickBot="1" x14ac:dyDescent="0.3">
      <c r="B40" s="65"/>
      <c r="C40" s="29" t="s">
        <v>12</v>
      </c>
      <c r="D40" s="60">
        <f>D10 / (D10 + G10)</f>
        <v>0.99932764689596987</v>
      </c>
      <c r="E40" s="53"/>
      <c r="F40" s="53"/>
      <c r="G40" s="54"/>
      <c r="H40" s="53">
        <f t="shared" si="100"/>
        <v>0.99771363246641898</v>
      </c>
      <c r="I40" s="53"/>
      <c r="J40" s="53"/>
      <c r="K40" s="54"/>
      <c r="L40" s="53">
        <f t="shared" si="101"/>
        <v>0.57501370908137239</v>
      </c>
      <c r="M40" s="53"/>
      <c r="N40" s="53"/>
      <c r="O40" s="54"/>
      <c r="P40" s="63">
        <f t="shared" si="102"/>
        <v>1</v>
      </c>
      <c r="Q40" s="53"/>
      <c r="R40" s="53"/>
      <c r="S40" s="54"/>
      <c r="T40" s="63">
        <f t="shared" si="103"/>
        <v>1</v>
      </c>
      <c r="U40" s="53"/>
      <c r="V40" s="53"/>
      <c r="W40" s="54"/>
      <c r="X40" s="63">
        <f t="shared" si="104"/>
        <v>0.97916666666666663</v>
      </c>
      <c r="Y40" s="53"/>
      <c r="Z40" s="53"/>
      <c r="AA40" s="54"/>
      <c r="AB40" s="63" t="e">
        <f t="shared" si="105"/>
        <v>#DIV/0!</v>
      </c>
      <c r="AC40" s="53"/>
      <c r="AD40" s="53"/>
      <c r="AE40" s="54"/>
      <c r="AF40" s="63">
        <f t="shared" si="106"/>
        <v>0.9032055311125079</v>
      </c>
      <c r="AG40" s="53"/>
      <c r="AH40" s="53"/>
      <c r="AI40" s="54"/>
      <c r="AJ40" s="53">
        <f>AJ10 / (AJ10 + AM10)</f>
        <v>0.99853643237969125</v>
      </c>
      <c r="AK40" s="53"/>
      <c r="AL40" s="53"/>
      <c r="AM40" s="55"/>
    </row>
    <row r="41" spans="2:39" ht="16.5" thickTop="1" thickBot="1" x14ac:dyDescent="0.3">
      <c r="B41" s="59" t="s">
        <v>13</v>
      </c>
      <c r="C41" s="27" t="s">
        <v>14</v>
      </c>
      <c r="D41" s="61">
        <f>D11 / (D11 + G11)</f>
        <v>0.99894061036159654</v>
      </c>
      <c r="E41" s="56"/>
      <c r="F41" s="56"/>
      <c r="G41" s="57"/>
      <c r="H41" s="56">
        <f t="shared" si="100"/>
        <v>0.99675775822139878</v>
      </c>
      <c r="I41" s="56"/>
      <c r="J41" s="56"/>
      <c r="K41" s="57"/>
      <c r="L41" s="56">
        <f t="shared" si="101"/>
        <v>0.99837079027830478</v>
      </c>
      <c r="M41" s="56"/>
      <c r="N41" s="56"/>
      <c r="O41" s="57"/>
      <c r="P41" s="62">
        <f t="shared" si="102"/>
        <v>0.99709400881483989</v>
      </c>
      <c r="Q41" s="56"/>
      <c r="R41" s="56"/>
      <c r="S41" s="57"/>
      <c r="T41" s="62" t="e">
        <f t="shared" si="103"/>
        <v>#VALUE!</v>
      </c>
      <c r="U41" s="56"/>
      <c r="V41" s="56"/>
      <c r="W41" s="57"/>
      <c r="X41" s="62" t="e">
        <f t="shared" si="104"/>
        <v>#VALUE!</v>
      </c>
      <c r="Y41" s="56"/>
      <c r="Z41" s="56"/>
      <c r="AA41" s="57"/>
      <c r="AB41" s="62" t="e">
        <f t="shared" si="105"/>
        <v>#DIV/0!</v>
      </c>
      <c r="AC41" s="56"/>
      <c r="AD41" s="56"/>
      <c r="AE41" s="57"/>
      <c r="AF41" s="62">
        <f t="shared" si="106"/>
        <v>0.78048780487804881</v>
      </c>
      <c r="AG41" s="56"/>
      <c r="AH41" s="56"/>
      <c r="AI41" s="57"/>
      <c r="AJ41" s="56">
        <f t="shared" ref="AJ41:AJ42" si="107">AJ11 / (AJ11 + AM11)</f>
        <v>0.99809412885806559</v>
      </c>
      <c r="AK41" s="56"/>
      <c r="AL41" s="56"/>
      <c r="AM41" s="58"/>
    </row>
    <row r="42" spans="2:39" ht="15.75" thickBot="1" x14ac:dyDescent="0.3">
      <c r="B42" s="60"/>
      <c r="C42" s="29" t="s">
        <v>16</v>
      </c>
      <c r="D42" s="60">
        <f>D12 / (D12 + G12)</f>
        <v>0.99934874217852121</v>
      </c>
      <c r="E42" s="53"/>
      <c r="F42" s="53"/>
      <c r="G42" s="54"/>
      <c r="H42" s="53">
        <f>H12 / (H12 + K12)</f>
        <v>0.99463519313304716</v>
      </c>
      <c r="I42" s="53"/>
      <c r="J42" s="53"/>
      <c r="K42" s="54"/>
      <c r="L42" s="53">
        <f t="shared" si="101"/>
        <v>0.99932423753329946</v>
      </c>
      <c r="M42" s="53"/>
      <c r="N42" s="53"/>
      <c r="O42" s="54"/>
      <c r="P42" s="63">
        <f t="shared" si="102"/>
        <v>0.9998154121167373</v>
      </c>
      <c r="Q42" s="53"/>
      <c r="R42" s="53"/>
      <c r="S42" s="54"/>
      <c r="T42" s="63" t="e">
        <f t="shared" si="103"/>
        <v>#VALUE!</v>
      </c>
      <c r="U42" s="53"/>
      <c r="V42" s="53"/>
      <c r="W42" s="54"/>
      <c r="X42" s="63" t="e">
        <f t="shared" si="104"/>
        <v>#VALUE!</v>
      </c>
      <c r="Y42" s="53"/>
      <c r="Z42" s="53"/>
      <c r="AA42" s="54"/>
      <c r="AB42" s="63">
        <f t="shared" si="105"/>
        <v>0.83333333333333337</v>
      </c>
      <c r="AC42" s="53"/>
      <c r="AD42" s="53"/>
      <c r="AE42" s="54"/>
      <c r="AF42" s="63">
        <f t="shared" si="106"/>
        <v>0.90236434767817653</v>
      </c>
      <c r="AG42" s="53"/>
      <c r="AH42" s="53"/>
      <c r="AI42" s="54"/>
      <c r="AJ42" s="53">
        <f t="shared" si="107"/>
        <v>0.99950951149996681</v>
      </c>
      <c r="AK42" s="53"/>
      <c r="AL42" s="53"/>
      <c r="AM42" s="55"/>
    </row>
    <row r="43" spans="2:39" ht="15.75" thickTop="1" x14ac:dyDescent="0.25"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6" spans="2:39" ht="15.75" thickBot="1" x14ac:dyDescent="0.3"/>
    <row r="47" spans="2:39" ht="15.75" thickTop="1" x14ac:dyDescent="0.25">
      <c r="B47" s="59" t="s">
        <v>19</v>
      </c>
      <c r="C47" s="74"/>
      <c r="D47" s="75">
        <v>43145</v>
      </c>
      <c r="E47" s="67"/>
      <c r="F47" s="67"/>
      <c r="G47" s="68"/>
      <c r="H47" s="66">
        <v>43146</v>
      </c>
      <c r="I47" s="67"/>
      <c r="J47" s="67"/>
      <c r="K47" s="68"/>
      <c r="L47" s="66">
        <v>43147</v>
      </c>
      <c r="M47" s="67"/>
      <c r="N47" s="67"/>
      <c r="O47" s="68"/>
      <c r="P47" s="66">
        <v>43152</v>
      </c>
      <c r="Q47" s="67"/>
      <c r="R47" s="67"/>
      <c r="S47" s="68"/>
      <c r="T47" s="66">
        <v>43153</v>
      </c>
      <c r="U47" s="67"/>
      <c r="V47" s="67"/>
      <c r="W47" s="68"/>
      <c r="X47" s="66">
        <v>43154</v>
      </c>
      <c r="Y47" s="67"/>
      <c r="Z47" s="67"/>
      <c r="AA47" s="68"/>
      <c r="AB47" s="66">
        <v>43159</v>
      </c>
      <c r="AC47" s="67"/>
      <c r="AD47" s="67"/>
      <c r="AE47" s="68"/>
      <c r="AF47" s="66">
        <v>43160</v>
      </c>
      <c r="AG47" s="67"/>
      <c r="AH47" s="67"/>
      <c r="AI47" s="68"/>
      <c r="AJ47" s="66">
        <v>43161</v>
      </c>
      <c r="AK47" s="67"/>
      <c r="AL47" s="67"/>
      <c r="AM47" s="72"/>
    </row>
    <row r="48" spans="2:39" ht="15.75" thickBot="1" x14ac:dyDescent="0.3">
      <c r="B48" s="60"/>
      <c r="C48" s="55"/>
      <c r="D48" s="76"/>
      <c r="E48" s="70"/>
      <c r="F48" s="70"/>
      <c r="G48" s="71"/>
      <c r="H48" s="69"/>
      <c r="I48" s="70"/>
      <c r="J48" s="70"/>
      <c r="K48" s="71"/>
      <c r="L48" s="69"/>
      <c r="M48" s="70"/>
      <c r="N48" s="70"/>
      <c r="O48" s="71"/>
      <c r="P48" s="69"/>
      <c r="Q48" s="70"/>
      <c r="R48" s="70"/>
      <c r="S48" s="71"/>
      <c r="T48" s="69"/>
      <c r="U48" s="70"/>
      <c r="V48" s="70"/>
      <c r="W48" s="71"/>
      <c r="X48" s="69"/>
      <c r="Y48" s="70"/>
      <c r="Z48" s="70"/>
      <c r="AA48" s="71"/>
      <c r="AB48" s="69"/>
      <c r="AC48" s="70"/>
      <c r="AD48" s="70"/>
      <c r="AE48" s="71"/>
      <c r="AF48" s="69"/>
      <c r="AG48" s="70"/>
      <c r="AH48" s="70"/>
      <c r="AI48" s="71"/>
      <c r="AJ48" s="69"/>
      <c r="AK48" s="70"/>
      <c r="AL48" s="70"/>
      <c r="AM48" s="73"/>
    </row>
    <row r="49" spans="2:39" ht="16.5" thickTop="1" thickBot="1" x14ac:dyDescent="0.3">
      <c r="B49" s="64" t="s">
        <v>10</v>
      </c>
      <c r="C49" s="28" t="s">
        <v>11</v>
      </c>
      <c r="D49" s="61">
        <f>E9 / (E9 + F9)</f>
        <v>0</v>
      </c>
      <c r="E49" s="56"/>
      <c r="F49" s="56"/>
      <c r="G49" s="57"/>
      <c r="H49" s="62">
        <f t="shared" ref="H49:H51" si="108">I9 / (I9 + J9)</f>
        <v>8.0862806141530129E-5</v>
      </c>
      <c r="I49" s="56"/>
      <c r="J49" s="56"/>
      <c r="K49" s="57"/>
      <c r="L49" s="62" t="e">
        <f t="shared" ref="L49:L52" si="109">M9 / (M9 + N9)</f>
        <v>#DIV/0!</v>
      </c>
      <c r="M49" s="56"/>
      <c r="N49" s="56"/>
      <c r="O49" s="57"/>
      <c r="P49" s="62">
        <f t="shared" ref="P49:P52" si="110">Q9 / (Q9 + R9)</f>
        <v>0</v>
      </c>
      <c r="Q49" s="56"/>
      <c r="R49" s="56"/>
      <c r="S49" s="57"/>
      <c r="T49" s="62">
        <f t="shared" ref="T49:T52" si="111">U9 / (U9 + V9)</f>
        <v>2.0616974962362034E-4</v>
      </c>
      <c r="U49" s="56"/>
      <c r="V49" s="56"/>
      <c r="W49" s="57"/>
      <c r="X49" s="62">
        <f t="shared" ref="X49:X52" si="112">Y9 / (Y9 + Z9)</f>
        <v>3.7881512383418445E-4</v>
      </c>
      <c r="Y49" s="56"/>
      <c r="Z49" s="56"/>
      <c r="AA49" s="57"/>
      <c r="AB49" s="62">
        <f t="shared" ref="AB49:AB52" si="113">AC9 / (AC9 + AD9)</f>
        <v>0.11252996762260981</v>
      </c>
      <c r="AC49" s="56"/>
      <c r="AD49" s="56"/>
      <c r="AE49" s="57"/>
      <c r="AF49" s="56">
        <f t="shared" ref="AF49:AF52" si="114">AG9 / (AG9 + AH9)</f>
        <v>0.23420889077884269</v>
      </c>
      <c r="AG49" s="56"/>
      <c r="AH49" s="56"/>
      <c r="AI49" s="57"/>
      <c r="AJ49" s="56">
        <f t="shared" ref="AJ49:AJ50" si="115">AK9 / (AK9 + AL9)</f>
        <v>8.5724271178840608E-5</v>
      </c>
      <c r="AK49" s="56"/>
      <c r="AL49" s="56"/>
      <c r="AM49" s="58"/>
    </row>
    <row r="50" spans="2:39" ht="15.75" thickBot="1" x14ac:dyDescent="0.3">
      <c r="B50" s="65"/>
      <c r="C50" s="29" t="s">
        <v>12</v>
      </c>
      <c r="D50" s="60">
        <f>E10 / (E10 + F10)</f>
        <v>7.5132609054982041E-6</v>
      </c>
      <c r="E50" s="53"/>
      <c r="F50" s="53"/>
      <c r="G50" s="54"/>
      <c r="H50" s="63">
        <f t="shared" si="108"/>
        <v>0</v>
      </c>
      <c r="I50" s="53"/>
      <c r="J50" s="53"/>
      <c r="K50" s="54"/>
      <c r="L50" s="77" t="e">
        <f t="shared" si="109"/>
        <v>#DIV/0!</v>
      </c>
      <c r="M50" s="78"/>
      <c r="N50" s="78"/>
      <c r="O50" s="79"/>
      <c r="P50" s="63">
        <f t="shared" si="110"/>
        <v>0</v>
      </c>
      <c r="Q50" s="53"/>
      <c r="R50" s="53"/>
      <c r="S50" s="54"/>
      <c r="T50" s="63">
        <f t="shared" si="111"/>
        <v>1.8219564935967818E-4</v>
      </c>
      <c r="U50" s="53"/>
      <c r="V50" s="53"/>
      <c r="W50" s="54"/>
      <c r="X50" s="63">
        <f t="shared" si="112"/>
        <v>4.2200972540594456E-4</v>
      </c>
      <c r="Y50" s="53"/>
      <c r="Z50" s="53"/>
      <c r="AA50" s="54"/>
      <c r="AB50" s="63">
        <f t="shared" si="113"/>
        <v>0.11224161936382136</v>
      </c>
      <c r="AC50" s="53"/>
      <c r="AD50" s="53"/>
      <c r="AE50" s="54"/>
      <c r="AF50" s="53">
        <f t="shared" si="114"/>
        <v>0.23077681388012619</v>
      </c>
      <c r="AG50" s="53"/>
      <c r="AH50" s="53"/>
      <c r="AI50" s="54"/>
      <c r="AJ50" s="53">
        <f t="shared" si="115"/>
        <v>4.6201265914686064E-5</v>
      </c>
      <c r="AK50" s="53"/>
      <c r="AL50" s="53"/>
      <c r="AM50" s="55"/>
    </row>
    <row r="51" spans="2:39" ht="16.5" thickTop="1" thickBot="1" x14ac:dyDescent="0.3">
      <c r="B51" s="59" t="s">
        <v>13</v>
      </c>
      <c r="C51" s="27" t="s">
        <v>14</v>
      </c>
      <c r="D51" s="61">
        <f>E11 / (E11 + F11)</f>
        <v>0</v>
      </c>
      <c r="E51" s="56"/>
      <c r="F51" s="56"/>
      <c r="G51" s="57"/>
      <c r="H51" s="62">
        <f t="shared" si="108"/>
        <v>1.2012247782052289E-2</v>
      </c>
      <c r="I51" s="56"/>
      <c r="J51" s="56"/>
      <c r="K51" s="57"/>
      <c r="L51" s="62">
        <f t="shared" si="109"/>
        <v>0</v>
      </c>
      <c r="M51" s="56"/>
      <c r="N51" s="56"/>
      <c r="O51" s="57"/>
      <c r="P51" s="62">
        <f t="shared" si="110"/>
        <v>1.6059353869271226E-2</v>
      </c>
      <c r="Q51" s="56"/>
      <c r="R51" s="56"/>
      <c r="S51" s="57"/>
      <c r="T51" s="62" t="e">
        <f t="shared" si="111"/>
        <v>#VALUE!</v>
      </c>
      <c r="U51" s="56"/>
      <c r="V51" s="56"/>
      <c r="W51" s="57"/>
      <c r="X51" s="62" t="e">
        <f t="shared" si="112"/>
        <v>#VALUE!</v>
      </c>
      <c r="Y51" s="56"/>
      <c r="Z51" s="56"/>
      <c r="AA51" s="57"/>
      <c r="AB51" s="62">
        <f t="shared" si="113"/>
        <v>0.23886769758034618</v>
      </c>
      <c r="AC51" s="56"/>
      <c r="AD51" s="56"/>
      <c r="AE51" s="57"/>
      <c r="AF51" s="56">
        <f t="shared" si="114"/>
        <v>0.1144578313253012</v>
      </c>
      <c r="AG51" s="56"/>
      <c r="AH51" s="56"/>
      <c r="AI51" s="57"/>
      <c r="AJ51" s="56">
        <f>AK11 / (AK11 + AL11)</f>
        <v>1.2898484428079701E-3</v>
      </c>
      <c r="AK51" s="56"/>
      <c r="AL51" s="56"/>
      <c r="AM51" s="58"/>
    </row>
    <row r="52" spans="2:39" ht="15.75" thickBot="1" x14ac:dyDescent="0.3">
      <c r="B52" s="60"/>
      <c r="C52" s="29" t="s">
        <v>16</v>
      </c>
      <c r="D52" s="60">
        <f>E12 / (E12 + F12)</f>
        <v>7.6547991763436086E-6</v>
      </c>
      <c r="E52" s="53"/>
      <c r="F52" s="53"/>
      <c r="G52" s="54"/>
      <c r="H52" s="63">
        <f>I12 / (I12 + J12)</f>
        <v>5.8761369584325032E-3</v>
      </c>
      <c r="I52" s="53"/>
      <c r="J52" s="53"/>
      <c r="K52" s="54"/>
      <c r="L52" s="63">
        <f t="shared" si="109"/>
        <v>0</v>
      </c>
      <c r="M52" s="53"/>
      <c r="N52" s="53"/>
      <c r="O52" s="54"/>
      <c r="P52" s="63">
        <f t="shared" si="110"/>
        <v>1.6201535868140101E-2</v>
      </c>
      <c r="Q52" s="53"/>
      <c r="R52" s="53"/>
      <c r="S52" s="54"/>
      <c r="T52" s="63" t="e">
        <f t="shared" si="111"/>
        <v>#VALUE!</v>
      </c>
      <c r="U52" s="53"/>
      <c r="V52" s="53"/>
      <c r="W52" s="54"/>
      <c r="X52" s="63" t="e">
        <f t="shared" si="112"/>
        <v>#VALUE!</v>
      </c>
      <c r="Y52" s="53"/>
      <c r="Z52" s="53"/>
      <c r="AA52" s="54"/>
      <c r="AB52" s="63">
        <f t="shared" si="113"/>
        <v>0.23881322556459122</v>
      </c>
      <c r="AC52" s="53"/>
      <c r="AD52" s="53"/>
      <c r="AE52" s="54"/>
      <c r="AF52" s="53">
        <f t="shared" si="114"/>
        <v>8.9500284499782437E-2</v>
      </c>
      <c r="AG52" s="53"/>
      <c r="AH52" s="53"/>
      <c r="AI52" s="54"/>
      <c r="AJ52" s="53">
        <f>AK12 / (AK12 + AL12)</f>
        <v>1.3936029130796376E-3</v>
      </c>
      <c r="AK52" s="53"/>
      <c r="AL52" s="53"/>
      <c r="AM52" s="55"/>
    </row>
    <row r="53" spans="2:39" ht="15.75" thickTop="1" x14ac:dyDescent="0.25"/>
    <row r="56" spans="2:39" ht="15.75" thickBot="1" x14ac:dyDescent="0.3"/>
    <row r="57" spans="2:39" ht="15.75" thickTop="1" x14ac:dyDescent="0.25">
      <c r="B57" s="59" t="s">
        <v>20</v>
      </c>
      <c r="C57" s="74"/>
      <c r="D57" s="75">
        <v>43145</v>
      </c>
      <c r="E57" s="67"/>
      <c r="F57" s="67"/>
      <c r="G57" s="68"/>
      <c r="H57" s="66">
        <v>43146</v>
      </c>
      <c r="I57" s="67"/>
      <c r="J57" s="67"/>
      <c r="K57" s="68"/>
      <c r="L57" s="66">
        <v>43147</v>
      </c>
      <c r="M57" s="67"/>
      <c r="N57" s="67"/>
      <c r="O57" s="68"/>
      <c r="P57" s="66">
        <v>43152</v>
      </c>
      <c r="Q57" s="67"/>
      <c r="R57" s="67"/>
      <c r="S57" s="68"/>
      <c r="T57" s="66">
        <v>43153</v>
      </c>
      <c r="U57" s="67"/>
      <c r="V57" s="67"/>
      <c r="W57" s="68"/>
      <c r="X57" s="66">
        <v>43154</v>
      </c>
      <c r="Y57" s="67"/>
      <c r="Z57" s="67"/>
      <c r="AA57" s="68"/>
      <c r="AB57" s="66">
        <v>43159</v>
      </c>
      <c r="AC57" s="67"/>
      <c r="AD57" s="67"/>
      <c r="AE57" s="68"/>
      <c r="AF57" s="66">
        <v>43160</v>
      </c>
      <c r="AG57" s="67"/>
      <c r="AH57" s="67"/>
      <c r="AI57" s="68"/>
      <c r="AJ57" s="66">
        <v>43161</v>
      </c>
      <c r="AK57" s="67"/>
      <c r="AL57" s="67"/>
      <c r="AM57" s="72"/>
    </row>
    <row r="58" spans="2:39" ht="15.75" thickBot="1" x14ac:dyDescent="0.3">
      <c r="B58" s="60"/>
      <c r="C58" s="55"/>
      <c r="D58" s="76"/>
      <c r="E58" s="70"/>
      <c r="F58" s="70"/>
      <c r="G58" s="71"/>
      <c r="H58" s="69"/>
      <c r="I58" s="70"/>
      <c r="J58" s="70"/>
      <c r="K58" s="71"/>
      <c r="L58" s="69"/>
      <c r="M58" s="70"/>
      <c r="N58" s="70"/>
      <c r="O58" s="71"/>
      <c r="P58" s="69"/>
      <c r="Q58" s="70"/>
      <c r="R58" s="70"/>
      <c r="S58" s="71"/>
      <c r="T58" s="69"/>
      <c r="U58" s="70"/>
      <c r="V58" s="70"/>
      <c r="W58" s="71"/>
      <c r="X58" s="69"/>
      <c r="Y58" s="70"/>
      <c r="Z58" s="70"/>
      <c r="AA58" s="71"/>
      <c r="AB58" s="69"/>
      <c r="AC58" s="70"/>
      <c r="AD58" s="70"/>
      <c r="AE58" s="71"/>
      <c r="AF58" s="69"/>
      <c r="AG58" s="70"/>
      <c r="AH58" s="70"/>
      <c r="AI58" s="71"/>
      <c r="AJ58" s="69"/>
      <c r="AK58" s="70"/>
      <c r="AL58" s="70"/>
      <c r="AM58" s="73"/>
    </row>
    <row r="59" spans="2:39" ht="16.5" thickTop="1" thickBot="1" x14ac:dyDescent="0.3">
      <c r="B59" s="64" t="s">
        <v>10</v>
      </c>
      <c r="C59" s="28" t="s">
        <v>11</v>
      </c>
      <c r="D59" s="61">
        <f>F9 / (F9 + E9)</f>
        <v>1</v>
      </c>
      <c r="E59" s="56"/>
      <c r="F59" s="56"/>
      <c r="G59" s="57"/>
      <c r="H59" s="62">
        <f t="shared" ref="H59:H62" si="116">J9 / (J9 + I9)</f>
        <v>0.9999191371938585</v>
      </c>
      <c r="I59" s="56"/>
      <c r="J59" s="56"/>
      <c r="K59" s="57"/>
      <c r="L59" s="56" t="e">
        <f t="shared" ref="L59:L62" si="117">N9 / (N9 + M9)</f>
        <v>#DIV/0!</v>
      </c>
      <c r="M59" s="56"/>
      <c r="N59" s="56"/>
      <c r="O59" s="57"/>
      <c r="P59" s="56">
        <f t="shared" ref="P59:P62" si="118">R9 / (R9 + Q9)</f>
        <v>1</v>
      </c>
      <c r="Q59" s="56"/>
      <c r="R59" s="56"/>
      <c r="S59" s="57"/>
      <c r="T59" s="56">
        <f t="shared" ref="T59:T62" si="119">V9 / (V9 + U9)</f>
        <v>0.99979383025037638</v>
      </c>
      <c r="U59" s="56"/>
      <c r="V59" s="56"/>
      <c r="W59" s="57"/>
      <c r="X59" s="56">
        <f t="shared" ref="X59:X62" si="120">Z9 / (Z9 + Y9)</f>
        <v>0.9996211848761658</v>
      </c>
      <c r="Y59" s="56"/>
      <c r="Z59" s="56"/>
      <c r="AA59" s="57"/>
      <c r="AB59" s="56">
        <f t="shared" ref="AB59:AB62" si="121">AD9 / (AD9 + AC9)</f>
        <v>0.88747003237739019</v>
      </c>
      <c r="AC59" s="56"/>
      <c r="AD59" s="56"/>
      <c r="AE59" s="57"/>
      <c r="AF59" s="56">
        <f t="shared" ref="AF59:AF62" si="122">AH9 / (AH9 + AG9)</f>
        <v>0.76579110922115734</v>
      </c>
      <c r="AG59" s="56"/>
      <c r="AH59" s="56"/>
      <c r="AI59" s="57"/>
      <c r="AJ59" s="56">
        <f t="shared" ref="AJ59:AJ62" si="123">AL9 / (AL9 + AK9)</f>
        <v>0.99991427572882119</v>
      </c>
      <c r="AK59" s="56"/>
      <c r="AL59" s="56"/>
      <c r="AM59" s="58"/>
    </row>
    <row r="60" spans="2:39" ht="15.75" thickBot="1" x14ac:dyDescent="0.3">
      <c r="B60" s="65"/>
      <c r="C60" s="29" t="s">
        <v>12</v>
      </c>
      <c r="D60" s="60">
        <f>F10 / (F10 + E10)</f>
        <v>0.99999248673909447</v>
      </c>
      <c r="E60" s="53"/>
      <c r="F60" s="53"/>
      <c r="G60" s="54"/>
      <c r="H60" s="63">
        <f t="shared" si="116"/>
        <v>1</v>
      </c>
      <c r="I60" s="53"/>
      <c r="J60" s="53"/>
      <c r="K60" s="54"/>
      <c r="L60" s="53" t="e">
        <f t="shared" si="117"/>
        <v>#DIV/0!</v>
      </c>
      <c r="M60" s="53"/>
      <c r="N60" s="53"/>
      <c r="O60" s="54"/>
      <c r="P60" s="53">
        <f t="shared" si="118"/>
        <v>1</v>
      </c>
      <c r="Q60" s="53"/>
      <c r="R60" s="53"/>
      <c r="S60" s="54"/>
      <c r="T60" s="53">
        <f t="shared" si="119"/>
        <v>0.99981780435064027</v>
      </c>
      <c r="U60" s="53"/>
      <c r="V60" s="53"/>
      <c r="W60" s="54"/>
      <c r="X60" s="53">
        <f t="shared" si="120"/>
        <v>0.99957799027459404</v>
      </c>
      <c r="Y60" s="53"/>
      <c r="Z60" s="53"/>
      <c r="AA60" s="54"/>
      <c r="AB60" s="53">
        <f t="shared" si="121"/>
        <v>0.88775838063617862</v>
      </c>
      <c r="AC60" s="53"/>
      <c r="AD60" s="53"/>
      <c r="AE60" s="54"/>
      <c r="AF60" s="53">
        <f t="shared" si="122"/>
        <v>0.76922318611987384</v>
      </c>
      <c r="AG60" s="53"/>
      <c r="AH60" s="53"/>
      <c r="AI60" s="54"/>
      <c r="AJ60" s="53">
        <f t="shared" si="123"/>
        <v>0.9999537987340853</v>
      </c>
      <c r="AK60" s="53"/>
      <c r="AL60" s="53"/>
      <c r="AM60" s="55"/>
    </row>
    <row r="61" spans="2:39" ht="16.5" thickTop="1" thickBot="1" x14ac:dyDescent="0.3">
      <c r="B61" s="59" t="s">
        <v>13</v>
      </c>
      <c r="C61" s="27" t="s">
        <v>14</v>
      </c>
      <c r="D61" s="61">
        <f>F11 / (F11 + E11)</f>
        <v>1</v>
      </c>
      <c r="E61" s="56"/>
      <c r="F61" s="56"/>
      <c r="G61" s="57"/>
      <c r="H61" s="62">
        <f t="shared" si="116"/>
        <v>0.98798775221794766</v>
      </c>
      <c r="I61" s="56"/>
      <c r="J61" s="56"/>
      <c r="K61" s="57"/>
      <c r="L61" s="56">
        <f t="shared" si="117"/>
        <v>1</v>
      </c>
      <c r="M61" s="56"/>
      <c r="N61" s="56"/>
      <c r="O61" s="57"/>
      <c r="P61" s="56">
        <f t="shared" si="118"/>
        <v>0.98394064613072874</v>
      </c>
      <c r="Q61" s="56"/>
      <c r="R61" s="56"/>
      <c r="S61" s="57"/>
      <c r="T61" s="56" t="e">
        <f t="shared" si="119"/>
        <v>#VALUE!</v>
      </c>
      <c r="U61" s="56"/>
      <c r="V61" s="56"/>
      <c r="W61" s="57"/>
      <c r="X61" s="56" t="e">
        <f t="shared" si="120"/>
        <v>#VALUE!</v>
      </c>
      <c r="Y61" s="56"/>
      <c r="Z61" s="56"/>
      <c r="AA61" s="57"/>
      <c r="AB61" s="56">
        <f t="shared" si="121"/>
        <v>0.76113230241965379</v>
      </c>
      <c r="AC61" s="56"/>
      <c r="AD61" s="56"/>
      <c r="AE61" s="57"/>
      <c r="AF61" s="56">
        <f t="shared" si="122"/>
        <v>0.88554216867469882</v>
      </c>
      <c r="AG61" s="56"/>
      <c r="AH61" s="56"/>
      <c r="AI61" s="57"/>
      <c r="AJ61" s="56">
        <f t="shared" si="123"/>
        <v>0.99871015155719201</v>
      </c>
      <c r="AK61" s="56"/>
      <c r="AL61" s="56"/>
      <c r="AM61" s="58"/>
    </row>
    <row r="62" spans="2:39" ht="15.75" thickBot="1" x14ac:dyDescent="0.3">
      <c r="B62" s="60"/>
      <c r="C62" s="29" t="s">
        <v>16</v>
      </c>
      <c r="D62" s="60">
        <f>F12 / (F12 + E12)</f>
        <v>0.9999923452008237</v>
      </c>
      <c r="E62" s="53"/>
      <c r="F62" s="53"/>
      <c r="G62" s="54"/>
      <c r="H62" s="63">
        <f t="shared" si="116"/>
        <v>0.99412386304156752</v>
      </c>
      <c r="I62" s="53"/>
      <c r="J62" s="53"/>
      <c r="K62" s="54"/>
      <c r="L62" s="53">
        <f t="shared" si="117"/>
        <v>1</v>
      </c>
      <c r="M62" s="53"/>
      <c r="N62" s="53"/>
      <c r="O62" s="54"/>
      <c r="P62" s="53">
        <f t="shared" si="118"/>
        <v>0.9837984641318599</v>
      </c>
      <c r="Q62" s="53"/>
      <c r="R62" s="53"/>
      <c r="S62" s="54"/>
      <c r="T62" s="53" t="e">
        <f t="shared" si="119"/>
        <v>#VALUE!</v>
      </c>
      <c r="U62" s="53"/>
      <c r="V62" s="53"/>
      <c r="W62" s="54"/>
      <c r="X62" s="53" t="e">
        <f t="shared" si="120"/>
        <v>#VALUE!</v>
      </c>
      <c r="Y62" s="53"/>
      <c r="Z62" s="53"/>
      <c r="AA62" s="54"/>
      <c r="AB62" s="53">
        <f t="shared" si="121"/>
        <v>0.76118677443540883</v>
      </c>
      <c r="AC62" s="53"/>
      <c r="AD62" s="53"/>
      <c r="AE62" s="54"/>
      <c r="AF62" s="53">
        <f t="shared" si="122"/>
        <v>0.91049971550021758</v>
      </c>
      <c r="AG62" s="53"/>
      <c r="AH62" s="53"/>
      <c r="AI62" s="54"/>
      <c r="AJ62" s="53">
        <f t="shared" si="123"/>
        <v>0.99860639708692034</v>
      </c>
      <c r="AK62" s="53"/>
      <c r="AL62" s="53"/>
      <c r="AM62" s="55"/>
    </row>
    <row r="63" spans="2:39" ht="15.75" thickTop="1" x14ac:dyDescent="0.25"/>
    <row r="66" spans="2:39" ht="15.75" thickBot="1" x14ac:dyDescent="0.3"/>
    <row r="67" spans="2:39" ht="15.75" thickTop="1" x14ac:dyDescent="0.25">
      <c r="B67" s="59" t="s">
        <v>21</v>
      </c>
      <c r="C67" s="74"/>
      <c r="D67" s="75">
        <v>43145</v>
      </c>
      <c r="E67" s="67"/>
      <c r="F67" s="67"/>
      <c r="G67" s="68"/>
      <c r="H67" s="66">
        <v>43146</v>
      </c>
      <c r="I67" s="67"/>
      <c r="J67" s="67"/>
      <c r="K67" s="68"/>
      <c r="L67" s="66">
        <v>43147</v>
      </c>
      <c r="M67" s="67"/>
      <c r="N67" s="67"/>
      <c r="O67" s="68"/>
      <c r="P67" s="66">
        <v>43152</v>
      </c>
      <c r="Q67" s="67"/>
      <c r="R67" s="67"/>
      <c r="S67" s="68"/>
      <c r="T67" s="66">
        <v>43153</v>
      </c>
      <c r="U67" s="67"/>
      <c r="V67" s="67"/>
      <c r="W67" s="68"/>
      <c r="X67" s="66">
        <v>43154</v>
      </c>
      <c r="Y67" s="67"/>
      <c r="Z67" s="67"/>
      <c r="AA67" s="68"/>
      <c r="AB67" s="66">
        <v>43159</v>
      </c>
      <c r="AC67" s="67"/>
      <c r="AD67" s="67"/>
      <c r="AE67" s="68"/>
      <c r="AF67" s="66">
        <v>43160</v>
      </c>
      <c r="AG67" s="67"/>
      <c r="AH67" s="67"/>
      <c r="AI67" s="68"/>
      <c r="AJ67" s="66">
        <v>43161</v>
      </c>
      <c r="AK67" s="67"/>
      <c r="AL67" s="67"/>
      <c r="AM67" s="72"/>
    </row>
    <row r="68" spans="2:39" ht="15.75" thickBot="1" x14ac:dyDescent="0.3">
      <c r="B68" s="60"/>
      <c r="C68" s="55"/>
      <c r="D68" s="76"/>
      <c r="E68" s="70"/>
      <c r="F68" s="70"/>
      <c r="G68" s="71"/>
      <c r="H68" s="69"/>
      <c r="I68" s="70"/>
      <c r="J68" s="70"/>
      <c r="K68" s="71"/>
      <c r="L68" s="69"/>
      <c r="M68" s="70"/>
      <c r="N68" s="70"/>
      <c r="O68" s="71"/>
      <c r="P68" s="69"/>
      <c r="Q68" s="70"/>
      <c r="R68" s="70"/>
      <c r="S68" s="71"/>
      <c r="T68" s="69"/>
      <c r="U68" s="70"/>
      <c r="V68" s="70"/>
      <c r="W68" s="71"/>
      <c r="X68" s="69"/>
      <c r="Y68" s="70"/>
      <c r="Z68" s="70"/>
      <c r="AA68" s="71"/>
      <c r="AB68" s="69"/>
      <c r="AC68" s="70"/>
      <c r="AD68" s="70"/>
      <c r="AE68" s="71"/>
      <c r="AF68" s="69"/>
      <c r="AG68" s="70"/>
      <c r="AH68" s="70"/>
      <c r="AI68" s="71"/>
      <c r="AJ68" s="69"/>
      <c r="AK68" s="70"/>
      <c r="AL68" s="70"/>
      <c r="AM68" s="73"/>
    </row>
    <row r="69" spans="2:39" ht="16.5" thickTop="1" thickBot="1" x14ac:dyDescent="0.3">
      <c r="B69" s="64" t="s">
        <v>10</v>
      </c>
      <c r="C69" s="28" t="s">
        <v>11</v>
      </c>
      <c r="D69" s="61">
        <f xml:space="preserve"> (D9 + F9) / (D9+F9+E9+G9)</f>
        <v>0.99997607094486263</v>
      </c>
      <c r="E69" s="56"/>
      <c r="F69" s="56"/>
      <c r="G69" s="57"/>
      <c r="H69" s="62">
        <f t="shared" ref="H69:H72" si="124" xml:space="preserve"> (H9 + J9) / (H9+J9+I9+K9)</f>
        <v>0.99986065061746188</v>
      </c>
      <c r="I69" s="56"/>
      <c r="J69" s="56"/>
      <c r="K69" s="57"/>
      <c r="L69" s="62">
        <f t="shared" ref="L69:L72" si="125" xml:space="preserve"> (L9 + N9) / (L9+N9+M9+O9)</f>
        <v>0.57427937915742788</v>
      </c>
      <c r="M69" s="56"/>
      <c r="N69" s="56"/>
      <c r="O69" s="57"/>
      <c r="P69" s="62">
        <f t="shared" ref="P69:P72" si="126" xml:space="preserve"> (P9 + R9) / (P9+R9+Q9+S9)</f>
        <v>0.9999952316238705</v>
      </c>
      <c r="Q69" s="56"/>
      <c r="R69" s="56"/>
      <c r="S69" s="57"/>
      <c r="T69" s="62">
        <f t="shared" ref="T69:T72" si="127" xml:space="preserve"> (T9 + V9) / (T9+V9+U9+W9)</f>
        <v>0.99979385693671408</v>
      </c>
      <c r="U69" s="56"/>
      <c r="V69" s="56"/>
      <c r="W69" s="57"/>
      <c r="X69" s="62">
        <f t="shared" ref="X69:X72" si="128" xml:space="preserve"> (X9 + Z9) / (X9+Z9+Y9+AA9)</f>
        <v>0.99962123754638643</v>
      </c>
      <c r="Y69" s="56"/>
      <c r="Z69" s="56"/>
      <c r="AA69" s="57"/>
      <c r="AB69" s="56">
        <f t="shared" ref="AB69:AB72" si="129" xml:space="preserve"> (AB9 + AD9) / (AB9+AD9+AC9+AE9)</f>
        <v>0.88747003237739019</v>
      </c>
      <c r="AC69" s="56"/>
      <c r="AD69" s="56"/>
      <c r="AE69" s="57"/>
      <c r="AF69" s="56">
        <f t="shared" ref="AF69:AF72" si="130" xml:space="preserve"> (AF9 + AH9) / (AF9+AH9+AG9+AI9)</f>
        <v>0.77523348111583401</v>
      </c>
      <c r="AG69" s="56"/>
      <c r="AH69" s="56"/>
      <c r="AI69" s="57"/>
      <c r="AJ69" s="56">
        <f t="shared" ref="AJ69:AJ72" si="131" xml:space="preserve"> (AJ9 + AL9) / (AJ9+AL9+AK9+AM9)</f>
        <v>0.99970800124458481</v>
      </c>
      <c r="AK69" s="56"/>
      <c r="AL69" s="56"/>
      <c r="AM69" s="58"/>
    </row>
    <row r="70" spans="2:39" ht="15.75" thickBot="1" x14ac:dyDescent="0.3">
      <c r="B70" s="65"/>
      <c r="C70" s="29" t="s">
        <v>12</v>
      </c>
      <c r="D70" s="60">
        <f xml:space="preserve"> (D10 + F10) / (D10+F10+E10+G10)</f>
        <v>0.99975113782657177</v>
      </c>
      <c r="E70" s="53"/>
      <c r="F70" s="53"/>
      <c r="G70" s="54"/>
      <c r="H70" s="63">
        <f t="shared" si="124"/>
        <v>0.99988467637307188</v>
      </c>
      <c r="I70" s="53"/>
      <c r="J70" s="53"/>
      <c r="K70" s="54"/>
      <c r="L70" s="63">
        <f t="shared" si="125"/>
        <v>0.57501370908137239</v>
      </c>
      <c r="M70" s="53"/>
      <c r="N70" s="53"/>
      <c r="O70" s="54"/>
      <c r="P70" s="63">
        <f t="shared" si="126"/>
        <v>1</v>
      </c>
      <c r="Q70" s="53"/>
      <c r="R70" s="53"/>
      <c r="S70" s="54"/>
      <c r="T70" s="63">
        <f t="shared" si="127"/>
        <v>0.99981782706035194</v>
      </c>
      <c r="U70" s="53"/>
      <c r="V70" s="53"/>
      <c r="W70" s="54"/>
      <c r="X70" s="63">
        <f t="shared" si="128"/>
        <v>0.99957329293200492</v>
      </c>
      <c r="Y70" s="53"/>
      <c r="Z70" s="53"/>
      <c r="AA70" s="54"/>
      <c r="AB70" s="53">
        <f t="shared" si="129"/>
        <v>0.88775838063617862</v>
      </c>
      <c r="AC70" s="53"/>
      <c r="AD70" s="53"/>
      <c r="AE70" s="54"/>
      <c r="AF70" s="53">
        <f t="shared" si="130"/>
        <v>0.77896613190730835</v>
      </c>
      <c r="AG70" s="53"/>
      <c r="AH70" s="53"/>
      <c r="AI70" s="54"/>
      <c r="AJ70" s="53">
        <f t="shared" si="131"/>
        <v>0.99956439529929875</v>
      </c>
      <c r="AK70" s="53"/>
      <c r="AL70" s="53"/>
      <c r="AM70" s="55"/>
    </row>
    <row r="71" spans="2:39" ht="16.5" thickTop="1" thickBot="1" x14ac:dyDescent="0.3">
      <c r="B71" s="59" t="s">
        <v>13</v>
      </c>
      <c r="C71" s="27" t="s">
        <v>14</v>
      </c>
      <c r="D71" s="61">
        <f t="shared" ref="D71:D72" si="132" xml:space="preserve"> (D11 + F11) / (D11+F11+E11+G11)</f>
        <v>0.99960277768472039</v>
      </c>
      <c r="E71" s="56"/>
      <c r="F71" s="56"/>
      <c r="G71" s="57"/>
      <c r="H71" s="62">
        <f t="shared" si="124"/>
        <v>0.98816971793762909</v>
      </c>
      <c r="I71" s="56"/>
      <c r="J71" s="56"/>
      <c r="K71" s="57"/>
      <c r="L71" s="62">
        <f t="shared" si="125"/>
        <v>0.99860763417018339</v>
      </c>
      <c r="M71" s="56"/>
      <c r="N71" s="56"/>
      <c r="O71" s="57"/>
      <c r="P71" s="62">
        <f t="shared" si="126"/>
        <v>0.99041556397968666</v>
      </c>
      <c r="Q71" s="56"/>
      <c r="R71" s="56"/>
      <c r="S71" s="57"/>
      <c r="T71" s="62" t="e">
        <f t="shared" si="127"/>
        <v>#VALUE!</v>
      </c>
      <c r="U71" s="56"/>
      <c r="V71" s="56"/>
      <c r="W71" s="57"/>
      <c r="X71" s="62" t="e">
        <f t="shared" si="128"/>
        <v>#VALUE!</v>
      </c>
      <c r="Y71" s="56"/>
      <c r="Z71" s="56"/>
      <c r="AA71" s="57"/>
      <c r="AB71" s="56">
        <f t="shared" si="129"/>
        <v>0.76113230241965379</v>
      </c>
      <c r="AC71" s="56"/>
      <c r="AD71" s="56"/>
      <c r="AE71" s="57"/>
      <c r="AF71" s="62">
        <f t="shared" si="130"/>
        <v>0.87799564270152508</v>
      </c>
      <c r="AG71" s="56"/>
      <c r="AH71" s="56"/>
      <c r="AI71" s="57"/>
      <c r="AJ71" s="56">
        <f t="shared" si="131"/>
        <v>0.99848735070965267</v>
      </c>
      <c r="AK71" s="56"/>
      <c r="AL71" s="56"/>
      <c r="AM71" s="58"/>
    </row>
    <row r="72" spans="2:39" ht="15.75" thickBot="1" x14ac:dyDescent="0.3">
      <c r="B72" s="60"/>
      <c r="C72" s="29" t="s">
        <v>16</v>
      </c>
      <c r="D72" s="60">
        <f t="shared" si="132"/>
        <v>0.99975113306245122</v>
      </c>
      <c r="E72" s="53"/>
      <c r="F72" s="53"/>
      <c r="G72" s="54"/>
      <c r="H72" s="63">
        <f t="shared" si="124"/>
        <v>0.99413760295234155</v>
      </c>
      <c r="I72" s="53"/>
      <c r="J72" s="53"/>
      <c r="K72" s="54"/>
      <c r="L72" s="63">
        <f t="shared" si="125"/>
        <v>0.99942301548321266</v>
      </c>
      <c r="M72" s="53"/>
      <c r="N72" s="53"/>
      <c r="O72" s="54"/>
      <c r="P72" s="63">
        <f t="shared" si="126"/>
        <v>0.99165999084458689</v>
      </c>
      <c r="Q72" s="53"/>
      <c r="R72" s="53"/>
      <c r="S72" s="54"/>
      <c r="T72" s="63" t="e">
        <f t="shared" si="127"/>
        <v>#VALUE!</v>
      </c>
      <c r="U72" s="53"/>
      <c r="V72" s="53"/>
      <c r="W72" s="54"/>
      <c r="X72" s="63" t="e">
        <f t="shared" si="128"/>
        <v>#VALUE!</v>
      </c>
      <c r="Y72" s="53"/>
      <c r="Z72" s="53"/>
      <c r="AA72" s="54"/>
      <c r="AB72" s="53">
        <f t="shared" si="129"/>
        <v>0.76119034083887394</v>
      </c>
      <c r="AC72" s="53"/>
      <c r="AD72" s="53"/>
      <c r="AE72" s="54"/>
      <c r="AF72" s="63">
        <f t="shared" si="130"/>
        <v>0.90977099934484174</v>
      </c>
      <c r="AG72" s="53"/>
      <c r="AH72" s="53"/>
      <c r="AI72" s="54"/>
      <c r="AJ72" s="53">
        <f t="shared" si="131"/>
        <v>0.99893251381030335</v>
      </c>
      <c r="AK72" s="53"/>
      <c r="AL72" s="53"/>
      <c r="AM72" s="55"/>
    </row>
    <row r="73" spans="2:39" ht="15.75" thickTop="1" x14ac:dyDescent="0.25"/>
    <row r="110" spans="2:2" x14ac:dyDescent="0.25">
      <c r="B110" t="s">
        <v>27</v>
      </c>
    </row>
  </sheetData>
  <mergeCells count="264">
    <mergeCell ref="AJ71:AM71"/>
    <mergeCell ref="D72:G72"/>
    <mergeCell ref="H72:K72"/>
    <mergeCell ref="L72:O72"/>
    <mergeCell ref="P72:S72"/>
    <mergeCell ref="T72:W72"/>
    <mergeCell ref="X72:AA72"/>
    <mergeCell ref="AB72:AE72"/>
    <mergeCell ref="AF72:AI72"/>
    <mergeCell ref="AJ72:AM72"/>
    <mergeCell ref="B71:B72"/>
    <mergeCell ref="D71:G71"/>
    <mergeCell ref="H71:K71"/>
    <mergeCell ref="L71:O71"/>
    <mergeCell ref="P71:S71"/>
    <mergeCell ref="T71:W71"/>
    <mergeCell ref="X71:AA71"/>
    <mergeCell ref="AB71:AE71"/>
    <mergeCell ref="AF71:AI71"/>
    <mergeCell ref="X67:AA68"/>
    <mergeCell ref="AB67:AE68"/>
    <mergeCell ref="AF67:AI68"/>
    <mergeCell ref="AJ67:AM68"/>
    <mergeCell ref="B69:B70"/>
    <mergeCell ref="D69:G69"/>
    <mergeCell ref="H69:K69"/>
    <mergeCell ref="L69:O69"/>
    <mergeCell ref="P69:S69"/>
    <mergeCell ref="T69:W69"/>
    <mergeCell ref="X69:AA69"/>
    <mergeCell ref="AB69:AE69"/>
    <mergeCell ref="AF69:AI69"/>
    <mergeCell ref="AJ69:AM69"/>
    <mergeCell ref="D70:G70"/>
    <mergeCell ref="H70:K70"/>
    <mergeCell ref="L70:O70"/>
    <mergeCell ref="P70:S70"/>
    <mergeCell ref="T70:W70"/>
    <mergeCell ref="X70:AA70"/>
    <mergeCell ref="AB70:AE70"/>
    <mergeCell ref="AF70:AI70"/>
    <mergeCell ref="AJ70:AM70"/>
    <mergeCell ref="D7:G7"/>
    <mergeCell ref="H7:K7"/>
    <mergeCell ref="L7:O7"/>
    <mergeCell ref="B67:C68"/>
    <mergeCell ref="D67:G68"/>
    <mergeCell ref="H67:K68"/>
    <mergeCell ref="L67:O68"/>
    <mergeCell ref="P67:S68"/>
    <mergeCell ref="T67:W68"/>
    <mergeCell ref="B29:B30"/>
    <mergeCell ref="B31:B32"/>
    <mergeCell ref="D27:G28"/>
    <mergeCell ref="H27:K28"/>
    <mergeCell ref="L27:O28"/>
    <mergeCell ref="P27:S28"/>
    <mergeCell ref="T27:W28"/>
    <mergeCell ref="T37:W38"/>
    <mergeCell ref="B39:B40"/>
    <mergeCell ref="D39:G39"/>
    <mergeCell ref="H39:K39"/>
    <mergeCell ref="L39:O39"/>
    <mergeCell ref="P39:S39"/>
    <mergeCell ref="D40:G40"/>
    <mergeCell ref="H40:K40"/>
    <mergeCell ref="AF27:AI28"/>
    <mergeCell ref="AJ27:AM28"/>
    <mergeCell ref="B17:C18"/>
    <mergeCell ref="B7:C8"/>
    <mergeCell ref="B27:C28"/>
    <mergeCell ref="AF17:AI17"/>
    <mergeCell ref="AJ17:AM17"/>
    <mergeCell ref="B19:B20"/>
    <mergeCell ref="B21:B22"/>
    <mergeCell ref="AB7:AE7"/>
    <mergeCell ref="AF7:AI7"/>
    <mergeCell ref="AJ7:AM7"/>
    <mergeCell ref="D17:G17"/>
    <mergeCell ref="H17:K17"/>
    <mergeCell ref="L17:O17"/>
    <mergeCell ref="P17:S17"/>
    <mergeCell ref="T17:W17"/>
    <mergeCell ref="X17:AA17"/>
    <mergeCell ref="AB17:AE17"/>
    <mergeCell ref="T7:W7"/>
    <mergeCell ref="X7:AA7"/>
    <mergeCell ref="P7:S7"/>
    <mergeCell ref="B9:B10"/>
    <mergeCell ref="B11:B12"/>
    <mergeCell ref="X27:AA28"/>
    <mergeCell ref="AB27:AE28"/>
    <mergeCell ref="D29:G29"/>
    <mergeCell ref="D30:G30"/>
    <mergeCell ref="D31:G31"/>
    <mergeCell ref="D32:G32"/>
    <mergeCell ref="H29:K29"/>
    <mergeCell ref="H30:K30"/>
    <mergeCell ref="H31:K31"/>
    <mergeCell ref="H32:K32"/>
    <mergeCell ref="T29:W29"/>
    <mergeCell ref="T30:W30"/>
    <mergeCell ref="T31:W31"/>
    <mergeCell ref="T32:W32"/>
    <mergeCell ref="L29:O29"/>
    <mergeCell ref="L30:O30"/>
    <mergeCell ref="L31:O31"/>
    <mergeCell ref="P29:S29"/>
    <mergeCell ref="P30:S30"/>
    <mergeCell ref="P31:S31"/>
    <mergeCell ref="P32:S32"/>
    <mergeCell ref="L32:O32"/>
    <mergeCell ref="AF29:AI29"/>
    <mergeCell ref="AF30:AI30"/>
    <mergeCell ref="AF31:AI31"/>
    <mergeCell ref="AF32:AI32"/>
    <mergeCell ref="AJ29:AM29"/>
    <mergeCell ref="AJ30:AM30"/>
    <mergeCell ref="AJ31:AM31"/>
    <mergeCell ref="AJ32:AM32"/>
    <mergeCell ref="X31:AA31"/>
    <mergeCell ref="X32:AA32"/>
    <mergeCell ref="AB29:AE29"/>
    <mergeCell ref="AB30:AE30"/>
    <mergeCell ref="AB31:AE31"/>
    <mergeCell ref="AB32:AE32"/>
    <mergeCell ref="X29:AA29"/>
    <mergeCell ref="X30:AA30"/>
    <mergeCell ref="X37:AA38"/>
    <mergeCell ref="AB37:AE38"/>
    <mergeCell ref="AF37:AI38"/>
    <mergeCell ref="AJ37:AM38"/>
    <mergeCell ref="B37:C38"/>
    <mergeCell ref="D37:G38"/>
    <mergeCell ref="H37:K38"/>
    <mergeCell ref="L37:O38"/>
    <mergeCell ref="P37:S38"/>
    <mergeCell ref="L40:O40"/>
    <mergeCell ref="P40:S40"/>
    <mergeCell ref="T40:W40"/>
    <mergeCell ref="X40:AA40"/>
    <mergeCell ref="AB40:AE40"/>
    <mergeCell ref="AF40:AI40"/>
    <mergeCell ref="AJ40:AM40"/>
    <mergeCell ref="T39:W39"/>
    <mergeCell ref="X39:AA39"/>
    <mergeCell ref="AB39:AE39"/>
    <mergeCell ref="AF39:AI39"/>
    <mergeCell ref="AJ39:AM39"/>
    <mergeCell ref="B41:B42"/>
    <mergeCell ref="D41:G41"/>
    <mergeCell ref="H41:K41"/>
    <mergeCell ref="L41:O41"/>
    <mergeCell ref="P41:S41"/>
    <mergeCell ref="D42:G42"/>
    <mergeCell ref="H42:K42"/>
    <mergeCell ref="L42:O42"/>
    <mergeCell ref="P42:S42"/>
    <mergeCell ref="T42:W42"/>
    <mergeCell ref="X42:AA42"/>
    <mergeCell ref="AB42:AE42"/>
    <mergeCell ref="AF42:AI42"/>
    <mergeCell ref="AJ42:AM42"/>
    <mergeCell ref="T41:W41"/>
    <mergeCell ref="X41:AA41"/>
    <mergeCell ref="AB41:AE41"/>
    <mergeCell ref="AF41:AI41"/>
    <mergeCell ref="AJ41:AM41"/>
    <mergeCell ref="T47:W48"/>
    <mergeCell ref="X47:AA48"/>
    <mergeCell ref="AB47:AE48"/>
    <mergeCell ref="AF47:AI48"/>
    <mergeCell ref="AJ47:AM48"/>
    <mergeCell ref="B47:C48"/>
    <mergeCell ref="D47:G48"/>
    <mergeCell ref="H47:K48"/>
    <mergeCell ref="L47:O48"/>
    <mergeCell ref="P47:S48"/>
    <mergeCell ref="B49:B50"/>
    <mergeCell ref="D49:G49"/>
    <mergeCell ref="H49:K49"/>
    <mergeCell ref="L49:O49"/>
    <mergeCell ref="P49:S49"/>
    <mergeCell ref="D50:G50"/>
    <mergeCell ref="H50:K50"/>
    <mergeCell ref="L50:O50"/>
    <mergeCell ref="P50:S50"/>
    <mergeCell ref="T50:W50"/>
    <mergeCell ref="X50:AA50"/>
    <mergeCell ref="AB50:AE50"/>
    <mergeCell ref="AF50:AI50"/>
    <mergeCell ref="AJ50:AM50"/>
    <mergeCell ref="T49:W49"/>
    <mergeCell ref="X49:AA49"/>
    <mergeCell ref="AB49:AE49"/>
    <mergeCell ref="AF49:AI49"/>
    <mergeCell ref="AJ49:AM49"/>
    <mergeCell ref="B51:B52"/>
    <mergeCell ref="D51:G51"/>
    <mergeCell ref="H51:K51"/>
    <mergeCell ref="L51:O51"/>
    <mergeCell ref="P51:S51"/>
    <mergeCell ref="D52:G52"/>
    <mergeCell ref="H52:K52"/>
    <mergeCell ref="L52:O52"/>
    <mergeCell ref="P52:S52"/>
    <mergeCell ref="T52:W52"/>
    <mergeCell ref="X52:AA52"/>
    <mergeCell ref="AB52:AE52"/>
    <mergeCell ref="AF52:AI52"/>
    <mergeCell ref="AJ52:AM52"/>
    <mergeCell ref="T51:W51"/>
    <mergeCell ref="X51:AA51"/>
    <mergeCell ref="AB51:AE51"/>
    <mergeCell ref="AF51:AI51"/>
    <mergeCell ref="AJ51:AM51"/>
    <mergeCell ref="T57:W58"/>
    <mergeCell ref="X57:AA58"/>
    <mergeCell ref="AB57:AE58"/>
    <mergeCell ref="AF57:AI58"/>
    <mergeCell ref="AJ57:AM58"/>
    <mergeCell ref="B57:C58"/>
    <mergeCell ref="D57:G58"/>
    <mergeCell ref="H57:K58"/>
    <mergeCell ref="L57:O58"/>
    <mergeCell ref="P57:S58"/>
    <mergeCell ref="B59:B60"/>
    <mergeCell ref="D59:G59"/>
    <mergeCell ref="H59:K59"/>
    <mergeCell ref="L59:O59"/>
    <mergeCell ref="P59:S59"/>
    <mergeCell ref="D60:G60"/>
    <mergeCell ref="H60:K60"/>
    <mergeCell ref="L60:O60"/>
    <mergeCell ref="P60:S60"/>
    <mergeCell ref="T60:W60"/>
    <mergeCell ref="X60:AA60"/>
    <mergeCell ref="AB60:AE60"/>
    <mergeCell ref="AF60:AI60"/>
    <mergeCell ref="AJ60:AM60"/>
    <mergeCell ref="T59:W59"/>
    <mergeCell ref="X59:AA59"/>
    <mergeCell ref="AB59:AE59"/>
    <mergeCell ref="AF59:AI59"/>
    <mergeCell ref="AJ59:AM59"/>
    <mergeCell ref="B61:B62"/>
    <mergeCell ref="D61:G61"/>
    <mergeCell ref="H61:K61"/>
    <mergeCell ref="L61:O61"/>
    <mergeCell ref="P61:S61"/>
    <mergeCell ref="D62:G62"/>
    <mergeCell ref="H62:K62"/>
    <mergeCell ref="L62:O62"/>
    <mergeCell ref="P62:S62"/>
    <mergeCell ref="T62:W62"/>
    <mergeCell ref="X62:AA62"/>
    <mergeCell ref="AB62:AE62"/>
    <mergeCell ref="AF62:AI62"/>
    <mergeCell ref="AJ62:AM62"/>
    <mergeCell ref="T61:W61"/>
    <mergeCell ref="X61:AA61"/>
    <mergeCell ref="AB61:AE61"/>
    <mergeCell ref="AF61:AI61"/>
    <mergeCell ref="AJ61:AM61"/>
  </mergeCells>
  <pageMargins left="0.7" right="0.7" top="0.75" bottom="0.75" header="0.3" footer="0.3"/>
  <pageSetup paperSize="9" orientation="portrait" horizontalDpi="4294967293" verticalDpi="0" r:id="rId1"/>
  <ignoredErrors>
    <ignoredError sqref="E19:AK20 E22:S22 E21:S21 AB21:AK21 AB22:AK22 AL19:AL2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256D-C659-485E-9001-CB7CE00CF530}">
  <dimension ref="A1:J48"/>
  <sheetViews>
    <sheetView tabSelected="1" workbookViewId="0">
      <selection activeCell="A5" sqref="A5:J14"/>
    </sheetView>
  </sheetViews>
  <sheetFormatPr defaultRowHeight="15" x14ac:dyDescent="0.25"/>
  <cols>
    <col min="2" max="2" width="12.42578125" customWidth="1"/>
    <col min="3" max="3" width="12.5703125" customWidth="1"/>
    <col min="4" max="4" width="12" customWidth="1"/>
    <col min="5" max="6" width="12.28515625" customWidth="1"/>
    <col min="7" max="7" width="12.7109375" customWidth="1"/>
    <col min="8" max="8" width="12.28515625" customWidth="1"/>
    <col min="9" max="9" width="12.42578125" customWidth="1"/>
    <col min="10" max="10" width="12" customWidth="1"/>
  </cols>
  <sheetData>
    <row r="1" spans="1:10" x14ac:dyDescent="0.25">
      <c r="A1" t="s">
        <v>21</v>
      </c>
    </row>
    <row r="3" spans="1:10" ht="15.75" thickBot="1" x14ac:dyDescent="0.3">
      <c r="A3" t="s">
        <v>22</v>
      </c>
    </row>
    <row r="4" spans="1:10" ht="16.5" thickBot="1" x14ac:dyDescent="0.3">
      <c r="A4" s="34" t="s">
        <v>23</v>
      </c>
      <c r="B4" s="45">
        <v>43145</v>
      </c>
      <c r="C4" s="45">
        <v>43146</v>
      </c>
      <c r="D4" s="45">
        <v>43147</v>
      </c>
      <c r="E4" s="45">
        <v>43152</v>
      </c>
      <c r="F4" s="45">
        <v>43153</v>
      </c>
      <c r="G4" s="45">
        <v>43154</v>
      </c>
      <c r="H4" s="45">
        <v>43159</v>
      </c>
      <c r="I4" s="45">
        <v>43160</v>
      </c>
      <c r="J4" s="46">
        <v>43161</v>
      </c>
    </row>
    <row r="5" spans="1:10" x14ac:dyDescent="0.25">
      <c r="A5" s="47">
        <v>1</v>
      </c>
      <c r="B5" s="35">
        <v>0.98670000000000002</v>
      </c>
      <c r="C5" s="37">
        <v>0.98750000000000004</v>
      </c>
      <c r="D5" s="35">
        <v>0.57320000000000004</v>
      </c>
      <c r="E5" s="5">
        <v>0.99590000000000001</v>
      </c>
      <c r="F5" s="35">
        <v>0.99960000000000004</v>
      </c>
      <c r="G5" s="37">
        <v>0.999</v>
      </c>
      <c r="H5" s="36">
        <v>0.88660000000000005</v>
      </c>
      <c r="I5" s="5">
        <v>0.73509999999999998</v>
      </c>
      <c r="J5" s="43">
        <v>0.98119999999999996</v>
      </c>
    </row>
    <row r="6" spans="1:10" x14ac:dyDescent="0.25">
      <c r="A6" s="47">
        <v>2</v>
      </c>
      <c r="B6" s="35">
        <v>0.99960000000000004</v>
      </c>
      <c r="C6" s="37">
        <v>0.99919999999999998</v>
      </c>
      <c r="D6" s="35">
        <v>0.57330000000000003</v>
      </c>
      <c r="E6" s="37">
        <v>1</v>
      </c>
      <c r="F6" s="35">
        <v>0.99970000000000003</v>
      </c>
      <c r="G6" s="37">
        <v>0.99939999999999996</v>
      </c>
      <c r="H6" s="36">
        <v>0.8871</v>
      </c>
      <c r="I6" s="35">
        <v>0.75939999999999996</v>
      </c>
      <c r="J6" s="43">
        <v>0.999</v>
      </c>
    </row>
    <row r="7" spans="1:10" x14ac:dyDescent="0.25">
      <c r="A7" s="47">
        <v>3</v>
      </c>
      <c r="B7" s="35">
        <v>0.99970000000000003</v>
      </c>
      <c r="C7" s="37">
        <v>0.99939999999999996</v>
      </c>
      <c r="D7" s="35">
        <v>0.57369999999999999</v>
      </c>
      <c r="E7" s="37">
        <v>1</v>
      </c>
      <c r="F7" s="35">
        <v>0.99960000000000004</v>
      </c>
      <c r="G7" s="37">
        <v>0.99939999999999996</v>
      </c>
      <c r="H7" s="36">
        <v>0.88719999999999999</v>
      </c>
      <c r="I7" s="35">
        <v>0.75939999999999996</v>
      </c>
      <c r="J7" s="43">
        <v>0.99919999999999998</v>
      </c>
    </row>
    <row r="8" spans="1:10" x14ac:dyDescent="0.25">
      <c r="A8" s="47">
        <v>4</v>
      </c>
      <c r="B8" s="35">
        <v>0.99970000000000003</v>
      </c>
      <c r="C8" s="37">
        <v>0.99950000000000006</v>
      </c>
      <c r="D8" s="35">
        <v>0.57410000000000005</v>
      </c>
      <c r="E8" s="37">
        <v>1</v>
      </c>
      <c r="F8" s="35">
        <v>0.99970000000000003</v>
      </c>
      <c r="G8" s="37">
        <v>0.99960000000000004</v>
      </c>
      <c r="H8" s="36">
        <v>0.88719999999999999</v>
      </c>
      <c r="I8" s="35">
        <v>0.76439999999999997</v>
      </c>
      <c r="J8" s="43">
        <v>0.99950000000000006</v>
      </c>
    </row>
    <row r="9" spans="1:10" x14ac:dyDescent="0.25">
      <c r="A9" s="47">
        <v>5</v>
      </c>
      <c r="B9" s="35">
        <v>0.99980000000000002</v>
      </c>
      <c r="C9" s="37">
        <v>0.99950000000000006</v>
      </c>
      <c r="D9" s="35">
        <v>0.57320000000000004</v>
      </c>
      <c r="E9" s="37">
        <v>1</v>
      </c>
      <c r="F9" s="35">
        <v>0.99970000000000003</v>
      </c>
      <c r="G9" s="37">
        <v>0.99960000000000004</v>
      </c>
      <c r="H9" s="36">
        <v>0.88700000000000001</v>
      </c>
      <c r="I9" s="35">
        <v>0.76780000000000004</v>
      </c>
      <c r="J9" s="43">
        <v>0.99939999999999996</v>
      </c>
    </row>
    <row r="10" spans="1:10" x14ac:dyDescent="0.25">
      <c r="A10" s="47">
        <v>6</v>
      </c>
      <c r="B10" s="35">
        <v>0.99980000000000002</v>
      </c>
      <c r="C10" s="37">
        <v>0.99960000000000004</v>
      </c>
      <c r="D10" s="35">
        <v>0.57410000000000005</v>
      </c>
      <c r="E10" s="37">
        <v>1</v>
      </c>
      <c r="F10" s="35">
        <v>0.99980000000000002</v>
      </c>
      <c r="G10" s="37">
        <v>0.99960000000000004</v>
      </c>
      <c r="H10" s="36">
        <v>0.88770000000000004</v>
      </c>
      <c r="I10" s="35">
        <v>0.76929999999999998</v>
      </c>
      <c r="J10" s="43">
        <v>0.99950000000000006</v>
      </c>
    </row>
    <row r="11" spans="1:10" x14ac:dyDescent="0.25">
      <c r="A11" s="47">
        <v>7</v>
      </c>
      <c r="B11" s="35">
        <v>0.99980000000000002</v>
      </c>
      <c r="C11" s="37">
        <v>0.99970000000000003</v>
      </c>
      <c r="D11" s="35">
        <v>0.57320000000000004</v>
      </c>
      <c r="E11" s="37">
        <v>1</v>
      </c>
      <c r="F11" s="35">
        <v>0.99970000000000003</v>
      </c>
      <c r="G11" s="37">
        <v>0.99960000000000004</v>
      </c>
      <c r="H11" s="36">
        <v>0.88629999999999998</v>
      </c>
      <c r="I11" s="35">
        <v>0.77100000000000002</v>
      </c>
      <c r="J11" s="43">
        <v>0.99960000000000004</v>
      </c>
    </row>
    <row r="12" spans="1:10" x14ac:dyDescent="0.25">
      <c r="A12" s="47">
        <v>8</v>
      </c>
      <c r="B12" s="35">
        <v>0.99980000000000002</v>
      </c>
      <c r="C12" s="37">
        <v>0.99970000000000003</v>
      </c>
      <c r="D12" s="35">
        <v>0.5736</v>
      </c>
      <c r="E12" s="37">
        <v>1</v>
      </c>
      <c r="F12" s="35">
        <v>0.99970000000000003</v>
      </c>
      <c r="G12" s="37">
        <v>0.99960000000000004</v>
      </c>
      <c r="H12" s="36">
        <v>0.88790000000000002</v>
      </c>
      <c r="I12" s="35">
        <v>0.77029999999999998</v>
      </c>
      <c r="J12" s="43">
        <v>0.99960000000000004</v>
      </c>
    </row>
    <row r="13" spans="1:10" x14ac:dyDescent="0.25">
      <c r="A13" s="47">
        <v>9</v>
      </c>
      <c r="B13" s="35">
        <v>0.99990000000000001</v>
      </c>
      <c r="C13" s="37">
        <v>0.99980000000000002</v>
      </c>
      <c r="D13" s="35">
        <v>0.5736</v>
      </c>
      <c r="E13" s="37">
        <v>1</v>
      </c>
      <c r="F13" s="35">
        <v>0.99970000000000003</v>
      </c>
      <c r="G13" s="37">
        <v>0.99960000000000004</v>
      </c>
      <c r="H13" s="36">
        <v>0.88729999999999998</v>
      </c>
      <c r="I13" s="35">
        <v>0.77290000000000003</v>
      </c>
      <c r="J13" s="43">
        <v>0.99970000000000003</v>
      </c>
    </row>
    <row r="14" spans="1:10" ht="15.75" thickBot="1" x14ac:dyDescent="0.3">
      <c r="A14" s="48">
        <v>10</v>
      </c>
      <c r="B14" s="39">
        <v>0.99990000000000001</v>
      </c>
      <c r="C14" s="41">
        <v>0.99980000000000002</v>
      </c>
      <c r="D14" s="39">
        <v>0.5746</v>
      </c>
      <c r="E14" s="41">
        <v>1</v>
      </c>
      <c r="F14" s="39">
        <v>0.99970000000000003</v>
      </c>
      <c r="G14" s="41">
        <v>0.99960000000000004</v>
      </c>
      <c r="H14" s="40">
        <v>0.88770000000000004</v>
      </c>
      <c r="I14" s="39">
        <v>0.77190000000000003</v>
      </c>
      <c r="J14" s="44">
        <v>0.99960000000000004</v>
      </c>
    </row>
    <row r="16" spans="1:10" ht="15.75" thickBot="1" x14ac:dyDescent="0.3">
      <c r="A16" t="s">
        <v>24</v>
      </c>
    </row>
    <row r="17" spans="1:10" ht="16.5" thickBot="1" x14ac:dyDescent="0.3">
      <c r="A17" s="34" t="s">
        <v>23</v>
      </c>
      <c r="B17" s="45">
        <v>43145</v>
      </c>
      <c r="C17" s="45">
        <v>43146</v>
      </c>
      <c r="D17" s="45">
        <v>43147</v>
      </c>
      <c r="E17" s="45">
        <v>43152</v>
      </c>
      <c r="F17" s="45">
        <v>43153</v>
      </c>
      <c r="G17" s="45">
        <v>43154</v>
      </c>
      <c r="H17" s="45">
        <v>43159</v>
      </c>
      <c r="I17" s="45">
        <v>43160</v>
      </c>
      <c r="J17" s="46">
        <v>43161</v>
      </c>
    </row>
    <row r="18" spans="1:10" x14ac:dyDescent="0.25">
      <c r="A18" s="47">
        <v>1</v>
      </c>
      <c r="B18" s="35">
        <v>0.98540000000000005</v>
      </c>
      <c r="C18" s="35">
        <v>0.99029999999999996</v>
      </c>
      <c r="D18" s="36">
        <v>0.57440000000000002</v>
      </c>
      <c r="E18" s="35">
        <v>0.99580000000000002</v>
      </c>
      <c r="F18" s="35">
        <v>0.99970000000000003</v>
      </c>
      <c r="G18" s="35">
        <v>0.999</v>
      </c>
      <c r="H18" s="36">
        <v>0.88680000000000003</v>
      </c>
      <c r="I18" s="35">
        <v>0.73519999999999996</v>
      </c>
      <c r="J18" s="38">
        <v>0.98170000000000002</v>
      </c>
    </row>
    <row r="19" spans="1:10" x14ac:dyDescent="0.25">
      <c r="A19" s="47">
        <v>2</v>
      </c>
      <c r="B19" s="35">
        <v>0.99960000000000004</v>
      </c>
      <c r="C19" s="35">
        <v>0.99929999999999997</v>
      </c>
      <c r="D19" s="36">
        <v>0.57389999999999997</v>
      </c>
      <c r="E19" s="35">
        <v>0.99990000000000001</v>
      </c>
      <c r="F19" s="35">
        <v>0.99970000000000003</v>
      </c>
      <c r="G19" s="35">
        <v>0.99950000000000006</v>
      </c>
      <c r="H19" s="36">
        <v>0.8881</v>
      </c>
      <c r="I19" s="35">
        <v>0.76160000000000005</v>
      </c>
      <c r="J19" s="38">
        <v>0.99850000000000005</v>
      </c>
    </row>
    <row r="20" spans="1:10" x14ac:dyDescent="0.25">
      <c r="A20" s="47">
        <v>3</v>
      </c>
      <c r="B20" s="35">
        <v>0.99970000000000003</v>
      </c>
      <c r="C20" s="35">
        <v>0.99939999999999996</v>
      </c>
      <c r="D20" s="36">
        <v>0.57420000000000004</v>
      </c>
      <c r="E20" s="37">
        <v>1</v>
      </c>
      <c r="F20" s="35">
        <v>0.99960000000000004</v>
      </c>
      <c r="G20" s="35">
        <v>0.99950000000000006</v>
      </c>
      <c r="H20" s="36">
        <v>0.88680000000000003</v>
      </c>
      <c r="I20" s="35">
        <v>0.76919999999999999</v>
      </c>
      <c r="J20" s="38">
        <v>0.99890000000000001</v>
      </c>
    </row>
    <row r="21" spans="1:10" x14ac:dyDescent="0.25">
      <c r="A21" s="47">
        <v>4</v>
      </c>
      <c r="B21" s="35">
        <v>0.99980000000000002</v>
      </c>
      <c r="C21" s="35">
        <v>0.99939999999999996</v>
      </c>
      <c r="D21" s="36">
        <v>0.57379999999999998</v>
      </c>
      <c r="E21" s="37">
        <v>1</v>
      </c>
      <c r="F21" s="35">
        <v>0.99970000000000003</v>
      </c>
      <c r="G21" s="35">
        <v>0.99960000000000004</v>
      </c>
      <c r="H21" s="36">
        <v>0.88800000000000001</v>
      </c>
      <c r="I21" s="35">
        <v>0.77270000000000005</v>
      </c>
      <c r="J21" s="38">
        <v>0.99919999999999998</v>
      </c>
    </row>
    <row r="22" spans="1:10" x14ac:dyDescent="0.25">
      <c r="A22" s="47">
        <v>5</v>
      </c>
      <c r="B22" s="35">
        <v>0.99980000000000002</v>
      </c>
      <c r="C22" s="35">
        <v>0.99950000000000006</v>
      </c>
      <c r="D22" s="36">
        <v>0.57399999999999995</v>
      </c>
      <c r="E22" s="37">
        <v>1</v>
      </c>
      <c r="F22" s="35">
        <v>0.99970000000000003</v>
      </c>
      <c r="G22" s="35">
        <v>0.99960000000000004</v>
      </c>
      <c r="H22" s="36">
        <v>0.88749999999999996</v>
      </c>
      <c r="I22" s="35">
        <v>0.77139999999999997</v>
      </c>
      <c r="J22" s="38">
        <v>0.99919999999999998</v>
      </c>
    </row>
    <row r="23" spans="1:10" x14ac:dyDescent="0.25">
      <c r="A23" s="47">
        <v>6</v>
      </c>
      <c r="B23" s="35">
        <v>0.99980000000000002</v>
      </c>
      <c r="C23" s="35">
        <v>0.99970000000000003</v>
      </c>
      <c r="D23" s="36">
        <v>0.57399999999999995</v>
      </c>
      <c r="E23" s="37">
        <v>1</v>
      </c>
      <c r="F23" s="35">
        <v>0.99980000000000002</v>
      </c>
      <c r="G23" s="35">
        <v>0.99960000000000004</v>
      </c>
      <c r="H23" s="36">
        <v>0.88790000000000002</v>
      </c>
      <c r="I23" s="35">
        <v>0.77339999999999998</v>
      </c>
      <c r="J23" s="38">
        <v>0.99929999999999997</v>
      </c>
    </row>
    <row r="24" spans="1:10" x14ac:dyDescent="0.25">
      <c r="A24" s="47">
        <v>7</v>
      </c>
      <c r="B24" s="35">
        <v>0.99980000000000002</v>
      </c>
      <c r="C24" s="35">
        <v>0.99970000000000003</v>
      </c>
      <c r="D24" s="36">
        <v>0.57420000000000004</v>
      </c>
      <c r="E24" s="37">
        <v>1</v>
      </c>
      <c r="F24" s="35">
        <v>0.99970000000000003</v>
      </c>
      <c r="G24" s="35">
        <v>0.99960000000000004</v>
      </c>
      <c r="H24" s="36">
        <v>0.88819999999999999</v>
      </c>
      <c r="I24" s="35">
        <v>0.77080000000000004</v>
      </c>
      <c r="J24" s="38">
        <v>0.99950000000000006</v>
      </c>
    </row>
    <row r="25" spans="1:10" x14ac:dyDescent="0.25">
      <c r="A25" s="47">
        <v>8</v>
      </c>
      <c r="B25" s="35">
        <v>0.99990000000000001</v>
      </c>
      <c r="C25" s="35">
        <v>0.99980000000000002</v>
      </c>
      <c r="D25" s="36">
        <v>0.57330000000000003</v>
      </c>
      <c r="E25" s="37">
        <v>1</v>
      </c>
      <c r="F25" s="35">
        <v>0.99980000000000002</v>
      </c>
      <c r="G25" s="35">
        <v>0.99960000000000004</v>
      </c>
      <c r="H25" s="36">
        <v>0.88770000000000004</v>
      </c>
      <c r="I25" s="35">
        <v>0.77390000000000003</v>
      </c>
      <c r="J25" s="38">
        <v>0.99950000000000006</v>
      </c>
    </row>
    <row r="26" spans="1:10" x14ac:dyDescent="0.25">
      <c r="A26" s="47">
        <v>9</v>
      </c>
      <c r="B26" s="35">
        <v>0.99980000000000002</v>
      </c>
      <c r="C26" s="35">
        <v>0.99980000000000002</v>
      </c>
      <c r="D26" s="36">
        <v>0.57399999999999995</v>
      </c>
      <c r="E26" s="37">
        <v>1</v>
      </c>
      <c r="F26" s="35">
        <v>0.99980000000000002</v>
      </c>
      <c r="G26" s="35">
        <v>0.99970000000000003</v>
      </c>
      <c r="H26" s="36">
        <v>0.88749999999999996</v>
      </c>
      <c r="I26" s="35">
        <v>0.77290000000000003</v>
      </c>
      <c r="J26" s="38">
        <v>0.99950000000000006</v>
      </c>
    </row>
    <row r="27" spans="1:10" ht="15.75" thickBot="1" x14ac:dyDescent="0.3">
      <c r="A27" s="48">
        <v>10</v>
      </c>
      <c r="B27" s="39">
        <v>0.99980000000000002</v>
      </c>
      <c r="C27" s="39">
        <v>0.99980000000000002</v>
      </c>
      <c r="D27" s="40">
        <v>0.57450000000000001</v>
      </c>
      <c r="E27" s="41">
        <v>1</v>
      </c>
      <c r="F27" s="39">
        <v>0.99970000000000003</v>
      </c>
      <c r="G27" s="39">
        <v>0.99960000000000004</v>
      </c>
      <c r="H27" s="40">
        <v>0.88729999999999998</v>
      </c>
      <c r="I27" s="39">
        <v>0.77539999999999998</v>
      </c>
      <c r="J27" s="42">
        <v>0.99960000000000004</v>
      </c>
    </row>
    <row r="28" spans="1:10" x14ac:dyDescent="0.25">
      <c r="F28" s="33"/>
    </row>
    <row r="29" spans="1:10" ht="15.75" thickBot="1" x14ac:dyDescent="0.3">
      <c r="A29" t="s">
        <v>25</v>
      </c>
    </row>
    <row r="30" spans="1:10" ht="16.5" thickBot="1" x14ac:dyDescent="0.3">
      <c r="A30" s="34" t="s">
        <v>23</v>
      </c>
      <c r="B30" s="45">
        <v>43145</v>
      </c>
      <c r="C30" s="45">
        <v>43146</v>
      </c>
      <c r="D30" s="45">
        <v>43147</v>
      </c>
      <c r="E30" s="45">
        <v>43152</v>
      </c>
      <c r="F30" s="45">
        <v>43153</v>
      </c>
      <c r="G30" s="45">
        <v>43154</v>
      </c>
      <c r="H30" s="45">
        <v>43159</v>
      </c>
      <c r="I30" s="45">
        <v>43160</v>
      </c>
      <c r="J30" s="46">
        <v>43161</v>
      </c>
    </row>
    <row r="31" spans="1:10" x14ac:dyDescent="0.25">
      <c r="A31" s="47">
        <v>1</v>
      </c>
      <c r="B31" s="35">
        <v>0.91759999999999997</v>
      </c>
      <c r="C31" s="35">
        <v>0.94430000000000003</v>
      </c>
      <c r="D31" s="36">
        <v>0.97809999999999997</v>
      </c>
      <c r="E31" s="35">
        <v>0.98209999999999997</v>
      </c>
      <c r="F31" s="37">
        <v>0.997</v>
      </c>
      <c r="G31" s="35">
        <v>0.99929999999999997</v>
      </c>
      <c r="H31" s="35">
        <v>0.94120000000000004</v>
      </c>
      <c r="I31" s="37">
        <v>0.73360000000000003</v>
      </c>
      <c r="J31" s="38">
        <v>0.86929999999999996</v>
      </c>
    </row>
    <row r="32" spans="1:10" x14ac:dyDescent="0.25">
      <c r="A32" s="47">
        <v>2</v>
      </c>
      <c r="B32" s="35">
        <v>0.99709999999999999</v>
      </c>
      <c r="C32" s="35">
        <v>0.95079999999999998</v>
      </c>
      <c r="D32" s="36">
        <v>0.99809999999999999</v>
      </c>
      <c r="E32" s="35">
        <v>0.99990000000000001</v>
      </c>
      <c r="F32" s="37">
        <v>0.99970000000000003</v>
      </c>
      <c r="G32" s="35">
        <v>0.99939999999999996</v>
      </c>
      <c r="H32" s="35">
        <v>0.94120000000000004</v>
      </c>
      <c r="I32" s="37">
        <v>0.73419999999999996</v>
      </c>
      <c r="J32" s="38">
        <v>0.94550000000000001</v>
      </c>
    </row>
    <row r="33" spans="1:10" x14ac:dyDescent="0.25">
      <c r="A33" s="47">
        <v>3</v>
      </c>
      <c r="B33" s="35">
        <v>0.998</v>
      </c>
      <c r="C33" s="35">
        <v>0.99360000000000004</v>
      </c>
      <c r="D33" s="36">
        <v>0.99790000000000001</v>
      </c>
      <c r="E33" s="35">
        <v>0.99990000000000001</v>
      </c>
      <c r="F33" s="37">
        <v>0.99970000000000003</v>
      </c>
      <c r="G33" s="35">
        <v>0.99939999999999996</v>
      </c>
      <c r="H33" s="35">
        <v>0.94079999999999997</v>
      </c>
      <c r="I33" s="37">
        <v>0.73550000000000004</v>
      </c>
      <c r="J33" s="38">
        <v>0.91710000000000003</v>
      </c>
    </row>
    <row r="34" spans="1:10" x14ac:dyDescent="0.25">
      <c r="A34" s="47">
        <v>4</v>
      </c>
      <c r="B34" s="35">
        <v>0.99860000000000004</v>
      </c>
      <c r="C34" s="35">
        <v>0.99880000000000002</v>
      </c>
      <c r="D34" s="36">
        <v>0.99870000000000003</v>
      </c>
      <c r="E34" s="35">
        <v>0.99870000000000003</v>
      </c>
      <c r="F34" s="37">
        <v>0.99960000000000004</v>
      </c>
      <c r="G34" s="35">
        <v>0.99939999999999996</v>
      </c>
      <c r="H34" s="35">
        <v>0.94110000000000005</v>
      </c>
      <c r="I34" s="37">
        <v>0.73599999999999999</v>
      </c>
      <c r="J34" s="38">
        <v>0.9274</v>
      </c>
    </row>
    <row r="35" spans="1:10" ht="15.75" thickBot="1" x14ac:dyDescent="0.3">
      <c r="A35" s="48">
        <v>5</v>
      </c>
      <c r="B35" s="39">
        <v>0.999</v>
      </c>
      <c r="C35" s="39">
        <v>0.99929999999999997</v>
      </c>
      <c r="D35" s="40">
        <v>0.99860000000000004</v>
      </c>
      <c r="E35" s="39">
        <v>0.99990000000000001</v>
      </c>
      <c r="F35" s="41">
        <v>0.99960000000000004</v>
      </c>
      <c r="G35" s="39">
        <v>0.99939999999999996</v>
      </c>
      <c r="H35" s="39">
        <v>0.94040000000000001</v>
      </c>
      <c r="I35" s="41">
        <v>0.7369</v>
      </c>
      <c r="J35" s="42">
        <v>0.9869</v>
      </c>
    </row>
    <row r="36" spans="1:10" x14ac:dyDescent="0.25">
      <c r="B36" s="30"/>
      <c r="C36" s="30"/>
      <c r="D36" s="32"/>
      <c r="E36" s="31"/>
      <c r="F36" s="30"/>
      <c r="G36" s="30"/>
      <c r="H36" s="32"/>
      <c r="I36" s="30"/>
      <c r="J36" s="30"/>
    </row>
    <row r="37" spans="1:10" ht="15.75" thickBot="1" x14ac:dyDescent="0.3">
      <c r="A37" t="s">
        <v>24</v>
      </c>
    </row>
    <row r="38" spans="1:10" ht="16.5" thickBot="1" x14ac:dyDescent="0.3">
      <c r="A38" s="34" t="s">
        <v>23</v>
      </c>
      <c r="B38" s="45">
        <v>43145</v>
      </c>
      <c r="C38" s="45">
        <v>43146</v>
      </c>
      <c r="D38" s="45">
        <v>43147</v>
      </c>
      <c r="E38" s="45">
        <v>43152</v>
      </c>
      <c r="F38" s="45">
        <v>43153</v>
      </c>
      <c r="G38" s="45">
        <v>43154</v>
      </c>
      <c r="H38" s="45">
        <v>43159</v>
      </c>
      <c r="I38" s="45">
        <v>43160</v>
      </c>
      <c r="J38" s="46">
        <v>43161</v>
      </c>
    </row>
    <row r="39" spans="1:10" x14ac:dyDescent="0.25">
      <c r="A39" s="47">
        <v>1</v>
      </c>
      <c r="B39" s="35">
        <v>0.98080000000000001</v>
      </c>
      <c r="C39" s="35">
        <v>0.99239999999999995</v>
      </c>
      <c r="D39" s="35">
        <v>0.98750000000000004</v>
      </c>
      <c r="E39" s="35">
        <v>0.92900000000000005</v>
      </c>
      <c r="F39" s="35">
        <v>0.99950000000000006</v>
      </c>
      <c r="G39" s="35">
        <v>0.99919999999999998</v>
      </c>
      <c r="H39" s="36">
        <v>0.94020000000000004</v>
      </c>
      <c r="I39" s="37">
        <v>0.76249999999999996</v>
      </c>
      <c r="J39" s="38">
        <v>0.97340000000000004</v>
      </c>
    </row>
    <row r="40" spans="1:10" x14ac:dyDescent="0.25">
      <c r="A40" s="47">
        <v>2</v>
      </c>
      <c r="B40" s="35">
        <v>0.99929999999999997</v>
      </c>
      <c r="C40" s="35">
        <v>0.99909999999999999</v>
      </c>
      <c r="D40" s="36">
        <v>1</v>
      </c>
      <c r="E40" s="35">
        <v>0.99990000000000001</v>
      </c>
      <c r="F40" s="35">
        <v>0.99960000000000004</v>
      </c>
      <c r="G40" s="35">
        <v>0.99939999999999996</v>
      </c>
      <c r="H40" s="36">
        <v>0.94120000000000004</v>
      </c>
      <c r="I40" s="37">
        <v>0.77029999999999998</v>
      </c>
      <c r="J40" s="38">
        <v>0.99739999999999995</v>
      </c>
    </row>
    <row r="41" spans="1:10" x14ac:dyDescent="0.25">
      <c r="A41" s="47">
        <v>3</v>
      </c>
      <c r="B41" s="35">
        <v>0.99960000000000004</v>
      </c>
      <c r="C41" s="35">
        <v>0.99970000000000003</v>
      </c>
      <c r="D41" s="36">
        <v>1</v>
      </c>
      <c r="E41" s="35">
        <v>0.99990000000000001</v>
      </c>
      <c r="F41" s="35">
        <v>0.99970000000000003</v>
      </c>
      <c r="G41" s="35">
        <v>0.99939999999999996</v>
      </c>
      <c r="H41" s="36">
        <v>0.94079999999999997</v>
      </c>
      <c r="I41" s="37">
        <v>0.77270000000000005</v>
      </c>
      <c r="J41" s="38">
        <v>0.99829999999999997</v>
      </c>
    </row>
    <row r="42" spans="1:10" x14ac:dyDescent="0.25">
      <c r="A42" s="47">
        <v>4</v>
      </c>
      <c r="B42" s="35">
        <v>0.99960000000000004</v>
      </c>
      <c r="C42" s="35">
        <v>0.99990000000000001</v>
      </c>
      <c r="D42" s="36">
        <v>1</v>
      </c>
      <c r="E42" s="35">
        <v>1</v>
      </c>
      <c r="F42" s="35">
        <v>0.99970000000000003</v>
      </c>
      <c r="G42" s="35">
        <v>0.99950000000000006</v>
      </c>
      <c r="H42" s="36">
        <v>0.94099999999999995</v>
      </c>
      <c r="I42" s="37">
        <v>0.77490000000000003</v>
      </c>
      <c r="J42" s="38">
        <v>0.99860000000000004</v>
      </c>
    </row>
    <row r="43" spans="1:10" x14ac:dyDescent="0.25">
      <c r="A43" s="47">
        <v>5</v>
      </c>
      <c r="B43" s="35">
        <v>0.99970000000000003</v>
      </c>
      <c r="C43" s="35">
        <v>0.99990000000000001</v>
      </c>
      <c r="D43" s="36">
        <v>1</v>
      </c>
      <c r="E43" s="35">
        <v>1</v>
      </c>
      <c r="F43" s="35">
        <v>0.99960000000000004</v>
      </c>
      <c r="G43" s="35">
        <v>0.99939999999999996</v>
      </c>
      <c r="H43" s="36">
        <v>0.94020000000000004</v>
      </c>
      <c r="I43" s="37">
        <v>0.77410000000000001</v>
      </c>
      <c r="J43" s="38">
        <v>0.99880000000000002</v>
      </c>
    </row>
    <row r="44" spans="1:10" x14ac:dyDescent="0.25">
      <c r="A44" s="47">
        <v>6</v>
      </c>
      <c r="B44" s="35">
        <v>0.99970000000000003</v>
      </c>
      <c r="C44" s="35">
        <v>0.99990000000000001</v>
      </c>
      <c r="D44" s="36">
        <v>1</v>
      </c>
      <c r="E44" s="35">
        <v>1</v>
      </c>
      <c r="F44" s="35">
        <v>0.99970000000000003</v>
      </c>
      <c r="G44" s="35">
        <v>0.99939999999999996</v>
      </c>
      <c r="H44" s="36">
        <v>0.94120000000000004</v>
      </c>
      <c r="I44" s="37">
        <v>0.77470000000000006</v>
      </c>
      <c r="J44" s="38">
        <v>0.99890000000000001</v>
      </c>
    </row>
    <row r="45" spans="1:10" x14ac:dyDescent="0.25">
      <c r="A45" s="47">
        <v>7</v>
      </c>
      <c r="B45" s="35">
        <v>0.99970000000000003</v>
      </c>
      <c r="C45" s="35">
        <v>0.99990000000000001</v>
      </c>
      <c r="D45" s="36">
        <v>1</v>
      </c>
      <c r="E45" s="35">
        <v>1</v>
      </c>
      <c r="F45" s="35">
        <v>0.99970000000000003</v>
      </c>
      <c r="G45" s="35">
        <v>0.99939999999999996</v>
      </c>
      <c r="H45" s="36">
        <v>0.94059999999999999</v>
      </c>
      <c r="I45" s="37">
        <v>0.77610000000000001</v>
      </c>
      <c r="J45" s="38">
        <v>0.99890000000000001</v>
      </c>
    </row>
    <row r="46" spans="1:10" x14ac:dyDescent="0.25">
      <c r="A46" s="47">
        <v>8</v>
      </c>
      <c r="B46" s="35">
        <v>0.99970000000000003</v>
      </c>
      <c r="C46" s="35">
        <v>0.99990000000000001</v>
      </c>
      <c r="D46" s="36">
        <v>1</v>
      </c>
      <c r="E46" s="35">
        <v>1</v>
      </c>
      <c r="F46" s="35">
        <v>0.99970000000000003</v>
      </c>
      <c r="G46" s="35">
        <v>0.99939999999999996</v>
      </c>
      <c r="H46" s="36">
        <v>0.94099999999999995</v>
      </c>
      <c r="I46" s="37">
        <v>0.77859999999999996</v>
      </c>
      <c r="J46" s="38">
        <v>0.999</v>
      </c>
    </row>
    <row r="47" spans="1:10" x14ac:dyDescent="0.25">
      <c r="A47" s="47">
        <v>9</v>
      </c>
      <c r="B47" s="35">
        <v>0.99970000000000003</v>
      </c>
      <c r="C47" s="35">
        <v>0.99990000000000001</v>
      </c>
      <c r="D47" s="36">
        <v>1</v>
      </c>
      <c r="E47" s="35">
        <v>1</v>
      </c>
      <c r="F47" s="35">
        <v>0.99960000000000004</v>
      </c>
      <c r="G47" s="35">
        <v>0.99939999999999996</v>
      </c>
      <c r="H47" s="36">
        <v>0.94099999999999995</v>
      </c>
      <c r="I47" s="37">
        <v>0.77890000000000004</v>
      </c>
      <c r="J47" s="38">
        <v>0.99919999999999998</v>
      </c>
    </row>
    <row r="48" spans="1:10" ht="15.75" thickBot="1" x14ac:dyDescent="0.3">
      <c r="A48" s="48">
        <v>10</v>
      </c>
      <c r="B48" s="39">
        <v>0.99970000000000003</v>
      </c>
      <c r="C48" s="39">
        <v>0.99990000000000001</v>
      </c>
      <c r="D48" s="40">
        <v>1</v>
      </c>
      <c r="E48" s="39">
        <v>1</v>
      </c>
      <c r="F48" s="39">
        <v>0.99960000000000004</v>
      </c>
      <c r="G48" s="39">
        <v>0.99939999999999996</v>
      </c>
      <c r="H48" s="40">
        <v>0.94120000000000004</v>
      </c>
      <c r="I48" s="41">
        <v>0.78100000000000003</v>
      </c>
      <c r="J48" s="42">
        <v>0.99929999999999997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0B353096BB524DA9DE8B60C967F0F6" ma:contentTypeVersion="5" ma:contentTypeDescription="Criar um novo documento." ma:contentTypeScope="" ma:versionID="e23f682ae3f0e75d2c7a35b6ff09a3d9">
  <xsd:schema xmlns:xsd="http://www.w3.org/2001/XMLSchema" xmlns:xs="http://www.w3.org/2001/XMLSchema" xmlns:p="http://schemas.microsoft.com/office/2006/metadata/properties" xmlns:ns3="bb10dd8e-fd49-42be-8617-23f276b85ae1" xmlns:ns4="badbfe24-3763-4579-b61c-2787ff403891" targetNamespace="http://schemas.microsoft.com/office/2006/metadata/properties" ma:root="true" ma:fieldsID="f378be649e9426f3b3440f65a7633eaa" ns3:_="" ns4:_="">
    <xsd:import namespace="bb10dd8e-fd49-42be-8617-23f276b85ae1"/>
    <xsd:import namespace="badbfe24-3763-4579-b61c-2787ff4038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10dd8e-fd49-42be-8617-23f276b85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dbfe24-3763-4579-b61c-2787ff403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686651-E396-44E4-9866-2E124DC43E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10dd8e-fd49-42be-8617-23f276b85ae1"/>
    <ds:schemaRef ds:uri="badbfe24-3763-4579-b61c-2787ff403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A64B5E-9267-44EF-BF1B-3982E88FE5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F7461D-67FF-4E06-991F-EC4BD46D31F5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bb10dd8e-fd49-42be-8617-23f276b85ae1"/>
    <ds:schemaRef ds:uri="badbfe24-3763-4579-b61c-2787ff403891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afonso seguro</dc:creator>
  <cp:keywords/>
  <dc:description/>
  <cp:lastModifiedBy>afonso seguro</cp:lastModifiedBy>
  <cp:revision/>
  <dcterms:created xsi:type="dcterms:W3CDTF">2021-04-11T00:56:51Z</dcterms:created>
  <dcterms:modified xsi:type="dcterms:W3CDTF">2021-07-15T16:22:37Z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0x010100C90B353096BB524DA9DE8B60C967F0F6</vt:lpwstr>
  </property>
</Properties>
</file>